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lha de rosto" sheetId="1" r:id="rId1"/>
    <sheet name="Desp RH_Promotor" sheetId="2" r:id="rId2"/>
    <sheet name="Desp RH_Parceiro1" sheetId="3" r:id="rId3"/>
    <sheet name="Desp RH_Parceiro2" sheetId="4" r:id="rId4"/>
    <sheet name="Lista Despesas_Promotor" sheetId="5" r:id="rId5"/>
    <sheet name="Lista Despesas_Parceiro1" sheetId="6" r:id="rId6"/>
    <sheet name="Lista Despesas_Parceiro2" sheetId="7" r:id="rId7"/>
    <sheet name="CI_Promotor" sheetId="8" r:id="rId8"/>
    <sheet name="CI_Parceiro1" sheetId="9" r:id="rId9"/>
    <sheet name="CI_Parceiro2" sheetId="10" r:id="rId10"/>
    <sheet name="Despesas Previstas " sheetId="11" r:id="rId11"/>
  </sheets>
  <definedNames>
    <definedName name="_xlnm.Print_Area" localSheetId="2">'Desp RH_Parceiro1'!$A$1:$AK$52</definedName>
    <definedName name="_xlnm.Print_Area" localSheetId="3">'Desp RH_Parceiro2'!$A$1:$AK$51</definedName>
    <definedName name="_xlnm.Print_Area" localSheetId="1">'Desp RH_Promotor'!$A$1:$AL$52</definedName>
    <definedName name="_xlnm.Print_Area" localSheetId="10">'Despesas Previstas '!$A$1:$BC$62</definedName>
    <definedName name="_xlnm.Print_Area" localSheetId="0">'Folha de rosto'!$A$1:$AK$98</definedName>
    <definedName name="_xlnm.Print_Area" localSheetId="4">'Lista Despesas_Promotor'!$A$1:$AC$50</definedName>
  </definedNames>
  <calcPr fullCalcOnLoad="1"/>
</workbook>
</file>

<file path=xl/sharedStrings.xml><?xml version="1.0" encoding="utf-8"?>
<sst xmlns="http://schemas.openxmlformats.org/spreadsheetml/2006/main" count="714" uniqueCount="211">
  <si>
    <t>/</t>
  </si>
  <si>
    <t>Designação do projecto</t>
  </si>
  <si>
    <t>Designação</t>
  </si>
  <si>
    <t>Pessoa a contactar</t>
  </si>
  <si>
    <t>Telefone</t>
  </si>
  <si>
    <t>Fax</t>
  </si>
  <si>
    <t>4 - PAGAMENTO</t>
  </si>
  <si>
    <t>Tipo de pedido de pagamento:</t>
  </si>
  <si>
    <t>Adiantamento</t>
  </si>
  <si>
    <t>Final</t>
  </si>
  <si>
    <t>Data</t>
  </si>
  <si>
    <t>Assinatura e carimbo</t>
  </si>
  <si>
    <t>Fornecedor</t>
  </si>
  <si>
    <t>Valor</t>
  </si>
  <si>
    <t>TOTAL</t>
  </si>
  <si>
    <t>AL</t>
  </si>
  <si>
    <t>RA</t>
  </si>
  <si>
    <t>EP</t>
  </si>
  <si>
    <t>Tipo*</t>
  </si>
  <si>
    <t>Tipo**</t>
  </si>
  <si>
    <t>2 - IDENTIFICAÇÃO DO PROJECTO</t>
  </si>
  <si>
    <t>Unidade: €uro</t>
  </si>
  <si>
    <t>N.º</t>
  </si>
  <si>
    <t>N.º Contribuinte</t>
  </si>
  <si>
    <t>1) Corresponde ao carimbo de entrada do pedido</t>
  </si>
  <si>
    <t>Montante total da lista</t>
  </si>
  <si>
    <r>
      <t xml:space="preserve">Situação regularizada </t>
    </r>
    <r>
      <rPr>
        <i/>
        <sz val="10"/>
        <rFont val="Times New Roman"/>
        <family val="1"/>
      </rPr>
      <t>(comprovada por declarações em anexo, quando aplicável)</t>
    </r>
    <r>
      <rPr>
        <sz val="10"/>
        <rFont val="Times New Roman"/>
        <family val="1"/>
      </rPr>
      <t xml:space="preserve"> perante:</t>
    </r>
  </si>
  <si>
    <t>Código do projecto</t>
  </si>
  <si>
    <r>
      <t>Data de entrada</t>
    </r>
    <r>
      <rPr>
        <b/>
        <vertAlign val="superscript"/>
        <sz val="8"/>
        <rFont val="Times New Roman"/>
        <family val="1"/>
      </rPr>
      <t>1</t>
    </r>
  </si>
  <si>
    <r>
      <t>N.º registo</t>
    </r>
    <r>
      <rPr>
        <b/>
        <vertAlign val="superscript"/>
        <sz val="8"/>
        <rFont val="Times New Roman"/>
        <family val="1"/>
      </rPr>
      <t>3</t>
    </r>
  </si>
  <si>
    <r>
      <t>Data de verificação</t>
    </r>
    <r>
      <rPr>
        <b/>
        <vertAlign val="superscript"/>
        <sz val="8"/>
        <rFont val="Times New Roman"/>
        <family val="1"/>
      </rPr>
      <t>2</t>
    </r>
  </si>
  <si>
    <r>
      <t>Data de validação</t>
    </r>
    <r>
      <rPr>
        <b/>
        <vertAlign val="superscript"/>
        <sz val="8"/>
        <rFont val="Times New Roman"/>
        <family val="1"/>
      </rPr>
      <t>4</t>
    </r>
  </si>
  <si>
    <t>Data da lista</t>
  </si>
  <si>
    <t>a) Administração fiscal, válida até</t>
  </si>
  <si>
    <t>b) Segurança social, válida até</t>
  </si>
  <si>
    <t>5 - CONFIRMAÇÃO PELA ENTIDADE BENEFICIÁRIA</t>
  </si>
  <si>
    <t>Anexo: Lista de documentos justificativos de despesa.</t>
  </si>
  <si>
    <t>* Tipos de documentos de despesa</t>
  </si>
  <si>
    <t>** Tipos de documentos de quitação</t>
  </si>
  <si>
    <t>1 - Factura</t>
  </si>
  <si>
    <t>1 - Recibo</t>
  </si>
  <si>
    <t>2 - Factura/Recibo</t>
  </si>
  <si>
    <t>3 - Venda a Dinheiro</t>
  </si>
  <si>
    <t>4 - Cheque</t>
  </si>
  <si>
    <t>5 - Outros</t>
  </si>
  <si>
    <t>5 - Transf. Bancária</t>
  </si>
  <si>
    <t>Situação regularizada comprovada por documento de autorização para consulta da situação tributária ou contributiva no sítios da Internet relativos às Declarações Electrónicas</t>
  </si>
  <si>
    <t>a) Administração fiscal</t>
  </si>
  <si>
    <t>b) Segurança social</t>
  </si>
  <si>
    <t>3 - ENTIDADE BENEFICIÁRIA</t>
  </si>
  <si>
    <t>Taxa de cofinanciamento</t>
  </si>
  <si>
    <t>%</t>
  </si>
  <si>
    <t>Valor Elegível</t>
  </si>
  <si>
    <t>Montante de despesa elegível justificada neste pedido</t>
  </si>
  <si>
    <t>Solicito o pagamento referido no ponto 4 e declaro que os montantes mencionados se referem ao investimento aprovado, não tendo havido quaisquer alterações não autorizadas ao projecto, nem trabalhos fora da sua caracterização, e que o montante justificado se refere a despesas elegíveis.</t>
  </si>
  <si>
    <t>4 - Recibo Verde</t>
  </si>
  <si>
    <t>7 - Outros</t>
  </si>
  <si>
    <t>6 - Recibo Verde</t>
  </si>
  <si>
    <t>5) Data de autorização do pagamento</t>
  </si>
  <si>
    <t>Euros</t>
  </si>
  <si>
    <r>
      <t>Montante de despesa elegível justificada</t>
    </r>
    <r>
      <rPr>
        <b/>
        <vertAlign val="superscript"/>
        <sz val="8"/>
        <rFont val="Times New Roman"/>
        <family val="1"/>
      </rPr>
      <t>6</t>
    </r>
    <r>
      <rPr>
        <sz val="10"/>
        <rFont val="Times New Roman"/>
        <family val="1"/>
      </rPr>
      <t xml:space="preserve"> em pedidos anteriores</t>
    </r>
  </si>
  <si>
    <t>Nº do Contrato / Despacho de adjudicação</t>
  </si>
  <si>
    <t>Autorização de Pagamento</t>
  </si>
  <si>
    <r>
      <t>Data de Autorização</t>
    </r>
    <r>
      <rPr>
        <vertAlign val="superscript"/>
        <sz val="10"/>
        <rFont val="Times New Roman"/>
        <family val="1"/>
      </rPr>
      <t>5</t>
    </r>
  </si>
  <si>
    <t>Assinatura</t>
  </si>
  <si>
    <t>4) Data de validação da despesa</t>
  </si>
  <si>
    <t>2) Data de verificação do pedido de pagamento</t>
  </si>
  <si>
    <t>PT02 - GESTÃO INTEGRADA DAS ÁGUAS MARINHAS E COSTEIRAS</t>
  </si>
  <si>
    <t xml:space="preserve">Formulário de Pedido de Pagamento </t>
  </si>
  <si>
    <r>
      <t>1 - IDENTIFICAÇÃO DO PEDIDO DE PAGAMENTO (</t>
    </r>
    <r>
      <rPr>
        <b/>
        <i/>
        <sz val="10"/>
        <rFont val="Times New Roman"/>
        <family val="1"/>
      </rPr>
      <t>uso exclusivo da Gestão do Programa)</t>
    </r>
  </si>
  <si>
    <t>Despesa Elegível Aprovada</t>
  </si>
  <si>
    <t>Despesa Elegível Realizada</t>
  </si>
  <si>
    <t>Investimento a Realizar</t>
  </si>
  <si>
    <t>Comparticipação solicitada a título de Adiantamento</t>
  </si>
  <si>
    <t>Justificação da necessidade do Pedido de Adiantamento</t>
  </si>
  <si>
    <t>Taxa de Financiamento</t>
  </si>
  <si>
    <t>3) Nº. de registo em sistema de informação da Gestão do Programa</t>
  </si>
  <si>
    <t>Despesas com Recursos Humanos</t>
  </si>
  <si>
    <t>Pedido de Pagamento n.º</t>
  </si>
  <si>
    <t>Documentos Comprovativos de despesas</t>
  </si>
  <si>
    <t>Salário Base</t>
  </si>
  <si>
    <t>Subsídio de Refeição</t>
  </si>
  <si>
    <t>Outros Abonos Elegíveis</t>
  </si>
  <si>
    <t>Vencimento</t>
  </si>
  <si>
    <t>Contribuições da Entidade para a SS/CGA</t>
  </si>
  <si>
    <t>(deve ser apresentada documentação que demonstre o grau de maturidade da execução da componente por forma a justificar a necessidade do adiantamento)</t>
  </si>
  <si>
    <t>Verificação da Gestão do Programa</t>
  </si>
  <si>
    <t>Observações</t>
  </si>
  <si>
    <t>OE</t>
  </si>
  <si>
    <t>Privado</t>
  </si>
  <si>
    <t>Outras</t>
  </si>
  <si>
    <t>**Origem da Contrapartida Nacional</t>
  </si>
  <si>
    <t>Período da Despesa de</t>
  </si>
  <si>
    <t>a</t>
  </si>
  <si>
    <t>N.º de Ordem</t>
  </si>
  <si>
    <t>Descrição da Despesa</t>
  </si>
  <si>
    <t>% de Imputação</t>
  </si>
  <si>
    <t>1 - Recibo de Vencimento</t>
  </si>
  <si>
    <t>2 - Listagem processamento de vencimentos</t>
  </si>
  <si>
    <t>3 - Folha de Registo de Horas</t>
  </si>
  <si>
    <t>4 - DUC CGA e ADSE</t>
  </si>
  <si>
    <t>Lista de Documentos Justificativos de Despesa</t>
  </si>
  <si>
    <t xml:space="preserve"> Mapa de Despesas Previstas</t>
  </si>
  <si>
    <t>Pedido de Intermédio n.º</t>
  </si>
  <si>
    <t>Data do Pedido Intermédio:</t>
  </si>
  <si>
    <t>Intermédio</t>
  </si>
  <si>
    <t>N.º de Pedido de Pagamento</t>
  </si>
  <si>
    <t>Data do Pedido de Pagamento</t>
  </si>
  <si>
    <t>Montante de despesa elegível prevista neste pedido</t>
  </si>
  <si>
    <t>Código do projeto :</t>
  </si>
  <si>
    <t>Designação do projeto :</t>
  </si>
  <si>
    <t>Rúbrica Orçamental</t>
  </si>
  <si>
    <t>Categoria de Despesa</t>
  </si>
  <si>
    <t>Documento Comprovativo da despesa</t>
  </si>
  <si>
    <t>Valor com IVA</t>
  </si>
  <si>
    <t>Taxas de IVA</t>
  </si>
  <si>
    <t>Valor sem IVA</t>
  </si>
  <si>
    <t>Comprovativo do Pagamento</t>
  </si>
  <si>
    <t>N.º/Refª</t>
  </si>
  <si>
    <t>(13)</t>
  </si>
  <si>
    <t>(15)</t>
  </si>
  <si>
    <t>(16)</t>
  </si>
  <si>
    <t>(17)</t>
  </si>
  <si>
    <t>Despesa Apresentada para Financiamento</t>
  </si>
  <si>
    <t>Classificação Contabilística</t>
  </si>
  <si>
    <t>Situações Específicas***</t>
  </si>
  <si>
    <t>Origem da Contrapartida Nacional****</t>
  </si>
  <si>
    <t>***Situações Específicas</t>
  </si>
  <si>
    <t>Estorno</t>
  </si>
  <si>
    <t>Nota de crédtito</t>
  </si>
  <si>
    <t>Outras devoluções</t>
  </si>
  <si>
    <t>De acordo com o orçamento detalhado do projeto</t>
  </si>
  <si>
    <t>Categoria de Despesa
(Exemplos)</t>
  </si>
  <si>
    <t>Viagem de Avião</t>
  </si>
  <si>
    <t>Transportes Locais</t>
  </si>
  <si>
    <t>Ajudas de Custo</t>
  </si>
  <si>
    <t>Alojamento</t>
  </si>
  <si>
    <t>Aquisição de Bens e Serviços</t>
  </si>
  <si>
    <t>Hardware e/ou Software</t>
  </si>
  <si>
    <t>etc</t>
  </si>
  <si>
    <t>Designação do Promotor :</t>
  </si>
  <si>
    <t>Designação do Parceiro :</t>
  </si>
  <si>
    <t>Seguros de Acidentes de Trabalho</t>
  </si>
  <si>
    <t>ADSE</t>
  </si>
  <si>
    <t>Comprovativo de Pagamento</t>
  </si>
  <si>
    <t>Custos Indiretos</t>
  </si>
  <si>
    <t>a) Custos com recursos humanos afetos ao projeto</t>
  </si>
  <si>
    <t>b) Viagens e ajudas de custo dos recursos humanos que participam no projeto</t>
  </si>
  <si>
    <t>c) Custos com equipamento (novo ou em 2ª mão)</t>
  </si>
  <si>
    <t>d) Compra de terrenos e imóveis</t>
  </si>
  <si>
    <t xml:space="preserve">e) Custos com consumíveis </t>
  </si>
  <si>
    <t>g) Custos decorrentes diretamente das condições impostas pelo contrato de financiamento do projeto</t>
  </si>
  <si>
    <t>A = Total dos Custos Diretos Elegíveis</t>
  </si>
  <si>
    <t>A1 = Custos directos elegíveis relativos a subcontratação e os custos relativos a recursos disponibilizados por terceiros que não sejam utilizados nas instalações do promotor do projecto</t>
  </si>
  <si>
    <t>A2 = Total dos custos diretos elegíveis excluindo A1</t>
  </si>
  <si>
    <t>B = Valor da taxa aprovada no contrato de financiamento</t>
  </si>
  <si>
    <t>C = Valor dos custos indiretos a imputar ao Pedido de Pagamento</t>
  </si>
  <si>
    <t>f)Custos decorrentes de outros contratos celebrados</t>
  </si>
  <si>
    <t>h) Outros</t>
  </si>
  <si>
    <t xml:space="preserve">Resumo da Despesa Realizada Apresentada no Pedido de Pagamento </t>
  </si>
  <si>
    <t>D = Montante de despesa elegível justificada neste pedido de pagamento</t>
  </si>
  <si>
    <t>Nº de Doc.</t>
  </si>
  <si>
    <t>Despesa Elegível</t>
  </si>
  <si>
    <t>Despesa Não Elegível</t>
  </si>
  <si>
    <t xml:space="preserve">Rubrica Orçamental
</t>
  </si>
  <si>
    <t xml:space="preserve">
Total
</t>
  </si>
  <si>
    <t xml:space="preserve">N.º de Ordem
</t>
  </si>
  <si>
    <t xml:space="preserve">Nome do Colaborador
</t>
  </si>
  <si>
    <t xml:space="preserve">Função
</t>
  </si>
  <si>
    <t xml:space="preserve">Montante
</t>
  </si>
  <si>
    <t xml:space="preserve">
</t>
  </si>
  <si>
    <t xml:space="preserve">Tipo*
</t>
  </si>
  <si>
    <t xml:space="preserve">Data
</t>
  </si>
  <si>
    <t xml:space="preserve">Nº de Horas trabalhadas no mês
</t>
  </si>
  <si>
    <t xml:space="preserve">Nº de Horas afetas no Mês
</t>
  </si>
  <si>
    <t xml:space="preserve">Taxa de Imputação
</t>
  </si>
  <si>
    <t xml:space="preserve">Despesa Apresentada
para Financiamento
</t>
  </si>
  <si>
    <t xml:space="preserve">Classificação Contabilistica
</t>
  </si>
  <si>
    <t xml:space="preserve">Origem da Contrapartida Nacional**
</t>
  </si>
  <si>
    <t xml:space="preserve">Observações
</t>
  </si>
  <si>
    <t xml:space="preserve">Despesa Elegível
</t>
  </si>
  <si>
    <t xml:space="preserve">Despesa Não Elegível
</t>
  </si>
  <si>
    <t xml:space="preserve">Observações
</t>
  </si>
  <si>
    <t>i) Custos Indiretos</t>
  </si>
  <si>
    <t>Não são considerados Custos Indiretos para efeitos de pedido de adiantamento</t>
  </si>
  <si>
    <t>Subsídio de Natal 
(Duodécimo)</t>
  </si>
  <si>
    <t>Nº</t>
  </si>
  <si>
    <t>__/__/__</t>
  </si>
  <si>
    <t>****Origem da Contrapartida Nacional</t>
  </si>
  <si>
    <t>Designação do Promotor:</t>
  </si>
  <si>
    <t>Promotor</t>
  </si>
  <si>
    <t>Parceiro 1</t>
  </si>
  <si>
    <t>Parceiro 2</t>
  </si>
  <si>
    <t>A)</t>
  </si>
  <si>
    <t>B)</t>
  </si>
  <si>
    <t>C)</t>
  </si>
  <si>
    <t>C.1)</t>
  </si>
  <si>
    <t>C.2)</t>
  </si>
  <si>
    <t>D)</t>
  </si>
  <si>
    <t>E)</t>
  </si>
  <si>
    <t>F)</t>
  </si>
  <si>
    <t>G)</t>
  </si>
  <si>
    <t>Montante FUNDO já recebido = (A + B)* D</t>
  </si>
  <si>
    <t>Montante FUNDO regularizado = A * D</t>
  </si>
  <si>
    <t>Montante FUNDO  solicitado no pedido de pagamento = (C - B)* D</t>
  </si>
  <si>
    <t>6) Total da despesa realizada e validada pelo Operador de Programa</t>
  </si>
  <si>
    <t xml:space="preserve">7) Valor da despesa elegível a realizar e ainda não validada pelo Operador de Programa relativamente ao adiantamento anteriormente recebido
</t>
  </si>
  <si>
    <r>
      <t>Montante de despesa elegível a justificar</t>
    </r>
    <r>
      <rPr>
        <vertAlign val="superscript"/>
        <sz val="9"/>
        <rFont val="Times New Roman"/>
        <family val="1"/>
      </rPr>
      <t>7</t>
    </r>
  </si>
  <si>
    <t>TOTAL Promotor</t>
  </si>
  <si>
    <t>TOTAL Parceiro 1</t>
  </si>
  <si>
    <t>Total Parceiro 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</si>
</sst>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Sim&quot;;&quot;Sim&quot;;&quot;Não&quot;"/>
    <numFmt numFmtId="184" formatCode="&quot;Verdadeiro&quot;;&quot;Verdadeiro&quot;;&quot;Falso&quot;"/>
    <numFmt numFmtId="185" formatCode="&quot;Activado&quot;;&quot;Activado&quot;;&quot;Desactivado&quot;"/>
    <numFmt numFmtId="186" formatCode="[$-816]dddd\,\ d&quot; de &quot;mmmm&quot; de &quot;yyyy"/>
    <numFmt numFmtId="187" formatCode="dd/mm/yy;@"/>
    <numFmt numFmtId="188" formatCode="&quot;Ativar&quot;;&quot;Ativar&quot;;&quot;Desativar&quot;"/>
    <numFmt numFmtId="189" formatCode="[$€-2]\ #,##0.00_);[Red]\([$€-2]\ #,##0.00\)"/>
    <numFmt numFmtId="190" formatCode="#,##0.00\ _€"/>
    <numFmt numFmtId="191" formatCode="#,##0.00\ &quot;€&quot;"/>
    <numFmt numFmtId="192" formatCode="0.0000%"/>
    <numFmt numFmtId="193" formatCode="#,##0.0000\ &quot;€&quot;"/>
  </numFmts>
  <fonts count="65">
    <font>
      <sz val="10"/>
      <name val="Arial"/>
      <family val="0"/>
    </font>
    <font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9"/>
      <color indexed="23"/>
      <name val="Arial"/>
      <family val="2"/>
    </font>
    <font>
      <sz val="10"/>
      <name val="Tms Rmn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4" applyNumberFormat="0" applyAlignment="0" applyProtection="0"/>
    <xf numFmtId="0" fontId="50" fillId="0" borderId="5" applyNumberFormat="0" applyFill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57" fillId="19" borderId="7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  <xf numFmtId="17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191" fontId="0" fillId="0" borderId="11" xfId="0" applyNumberFormat="1" applyBorder="1" applyAlignment="1">
      <alignment horizontal="right" vertical="center"/>
    </xf>
    <xf numFmtId="191" fontId="0" fillId="0" borderId="0" xfId="0" applyNumberFormat="1" applyAlignment="1">
      <alignment/>
    </xf>
    <xf numFmtId="0" fontId="61" fillId="0" borderId="11" xfId="0" applyFont="1" applyBorder="1" applyAlignment="1">
      <alignment vertical="center" wrapText="1"/>
    </xf>
    <xf numFmtId="191" fontId="61" fillId="0" borderId="11" xfId="0" applyNumberFormat="1" applyFont="1" applyBorder="1" applyAlignment="1">
      <alignment vertical="center"/>
    </xf>
    <xf numFmtId="191" fontId="61" fillId="12" borderId="11" xfId="0" applyNumberFormat="1" applyFont="1" applyFill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192" fontId="61" fillId="9" borderId="11" xfId="0" applyNumberFormat="1" applyFont="1" applyFill="1" applyBorder="1" applyAlignment="1">
      <alignment vertical="center"/>
    </xf>
    <xf numFmtId="0" fontId="61" fillId="9" borderId="11" xfId="0" applyFont="1" applyFill="1" applyBorder="1" applyAlignment="1">
      <alignment vertical="center" wrapText="1"/>
    </xf>
    <xf numFmtId="191" fontId="61" fillId="9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8" fillId="32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187" fontId="1" fillId="0" borderId="13" xfId="0" applyNumberFormat="1" applyFont="1" applyBorder="1" applyAlignment="1">
      <alignment/>
    </xf>
    <xf numFmtId="187" fontId="1" fillId="0" borderId="11" xfId="0" applyNumberFormat="1" applyFont="1" applyBorder="1" applyAlignment="1">
      <alignment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187" fontId="15" fillId="32" borderId="13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87" fontId="1" fillId="0" borderId="14" xfId="0" applyNumberFormat="1" applyFont="1" applyBorder="1" applyAlignment="1">
      <alignment/>
    </xf>
    <xf numFmtId="0" fontId="15" fillId="32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15" fillId="32" borderId="17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15" fillId="32" borderId="14" xfId="0" applyFont="1" applyFill="1" applyBorder="1" applyAlignment="1">
      <alignment horizontal="center" wrapText="1"/>
    </xf>
    <xf numFmtId="0" fontId="15" fillId="32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9" fontId="1" fillId="0" borderId="13" xfId="0" applyNumberFormat="1" applyFont="1" applyBorder="1" applyAlignment="1">
      <alignment horizontal="center"/>
    </xf>
    <xf numFmtId="0" fontId="4" fillId="33" borderId="13" xfId="0" applyNumberFormat="1" applyFont="1" applyFill="1" applyBorder="1" applyAlignment="1">
      <alignment horizontal="center" vertical="center"/>
    </xf>
    <xf numFmtId="9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187" fontId="4" fillId="33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187" fontId="4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187" fontId="1" fillId="33" borderId="14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187" fontId="1" fillId="33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190" fontId="1" fillId="0" borderId="13" xfId="0" applyNumberFormat="1" applyFont="1" applyFill="1" applyBorder="1" applyAlignment="1">
      <alignment vertical="center"/>
    </xf>
    <xf numFmtId="190" fontId="1" fillId="0" borderId="16" xfId="0" applyNumberFormat="1" applyFont="1" applyFill="1" applyBorder="1" applyAlignment="1">
      <alignment vertical="center"/>
    </xf>
    <xf numFmtId="190" fontId="1" fillId="0" borderId="18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1" fillId="0" borderId="13" xfId="0" applyNumberFormat="1" applyFont="1" applyFill="1" applyBorder="1" applyAlignment="1">
      <alignment vertical="center"/>
    </xf>
    <xf numFmtId="190" fontId="11" fillId="0" borderId="16" xfId="0" applyNumberFormat="1" applyFont="1" applyFill="1" applyBorder="1" applyAlignment="1">
      <alignment vertical="center"/>
    </xf>
    <xf numFmtId="190" fontId="11" fillId="0" borderId="1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90" fontId="11" fillId="0" borderId="13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5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4" fontId="0" fillId="0" borderId="11" xfId="0" applyNumberFormat="1" applyBorder="1" applyAlignment="1">
      <alignment horizontal="center" vertical="center"/>
    </xf>
    <xf numFmtId="0" fontId="17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4" fillId="0" borderId="11" xfId="0" applyFont="1" applyBorder="1" applyAlignment="1">
      <alignment horizontal="left" vertical="center" wrapText="1"/>
    </xf>
    <xf numFmtId="4" fontId="14" fillId="0" borderId="11" xfId="0" applyNumberFormat="1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4" fontId="0" fillId="35" borderId="11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64" fillId="3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9</xdr:col>
      <xdr:colOff>28575</xdr:colOff>
      <xdr:row>7</xdr:row>
      <xdr:rowOff>104775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00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0</xdr:row>
      <xdr:rowOff>66675</xdr:rowOff>
    </xdr:from>
    <xdr:to>
      <xdr:col>36</xdr:col>
      <xdr:colOff>95250</xdr:colOff>
      <xdr:row>3</xdr:row>
      <xdr:rowOff>85725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666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0</xdr:colOff>
      <xdr:row>6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</xdr:row>
      <xdr:rowOff>9525</xdr:rowOff>
    </xdr:from>
    <xdr:to>
      <xdr:col>10</xdr:col>
      <xdr:colOff>0</xdr:colOff>
      <xdr:row>4</xdr:row>
      <xdr:rowOff>104775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6192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7</xdr:col>
      <xdr:colOff>171450</xdr:colOff>
      <xdr:row>7</xdr:row>
      <xdr:rowOff>76200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0</xdr:row>
      <xdr:rowOff>104775</xdr:rowOff>
    </xdr:from>
    <xdr:to>
      <xdr:col>54</xdr:col>
      <xdr:colOff>85725</xdr:colOff>
      <xdr:row>3</xdr:row>
      <xdr:rowOff>95250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1047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1</xdr:col>
      <xdr:colOff>1571625</xdr:colOff>
      <xdr:row>7</xdr:row>
      <xdr:rowOff>104775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619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0</xdr:row>
      <xdr:rowOff>123825</xdr:rowOff>
    </xdr:from>
    <xdr:to>
      <xdr:col>36</xdr:col>
      <xdr:colOff>1257300</xdr:colOff>
      <xdr:row>4</xdr:row>
      <xdr:rowOff>0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71025" y="12382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7</xdr:row>
      <xdr:rowOff>19050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150</xdr:col>
      <xdr:colOff>180975</xdr:colOff>
      <xdr:row>0</xdr:row>
      <xdr:rowOff>104775</xdr:rowOff>
    </xdr:from>
    <xdr:to>
      <xdr:col>157</xdr:col>
      <xdr:colOff>171450</xdr:colOff>
      <xdr:row>3</xdr:row>
      <xdr:rowOff>114300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54725" y="1047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1247775</xdr:colOff>
      <xdr:row>1</xdr:row>
      <xdr:rowOff>19050</xdr:rowOff>
    </xdr:from>
    <xdr:to>
      <xdr:col>36</xdr:col>
      <xdr:colOff>1152525</xdr:colOff>
      <xdr:row>4</xdr:row>
      <xdr:rowOff>19050</xdr:rowOff>
    </xdr:to>
    <xdr:pic>
      <xdr:nvPicPr>
        <xdr:cNvPr id="3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0" y="1714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1457325</xdr:colOff>
      <xdr:row>7</xdr:row>
      <xdr:rowOff>47625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28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1247775</xdr:colOff>
      <xdr:row>1</xdr:row>
      <xdr:rowOff>19050</xdr:rowOff>
    </xdr:from>
    <xdr:to>
      <xdr:col>36</xdr:col>
      <xdr:colOff>1257300</xdr:colOff>
      <xdr:row>4</xdr:row>
      <xdr:rowOff>28575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0" y="171450"/>
          <a:ext cx="1362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2</xdr:col>
      <xdr:colOff>200025</xdr:colOff>
      <xdr:row>7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0</xdr:row>
      <xdr:rowOff>123825</xdr:rowOff>
    </xdr:from>
    <xdr:to>
      <xdr:col>27</xdr:col>
      <xdr:colOff>228600</xdr:colOff>
      <xdr:row>3</xdr:row>
      <xdr:rowOff>133350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31275" y="1238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209550</xdr:colOff>
      <xdr:row>7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619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809625</xdr:colOff>
      <xdr:row>0</xdr:row>
      <xdr:rowOff>104775</xdr:rowOff>
    </xdr:from>
    <xdr:to>
      <xdr:col>27</xdr:col>
      <xdr:colOff>1038225</xdr:colOff>
      <xdr:row>3</xdr:row>
      <xdr:rowOff>114300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40900" y="1047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2</xdr:col>
      <xdr:colOff>295275</xdr:colOff>
      <xdr:row>7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619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857250</xdr:colOff>
      <xdr:row>0</xdr:row>
      <xdr:rowOff>114300</xdr:rowOff>
    </xdr:from>
    <xdr:to>
      <xdr:col>27</xdr:col>
      <xdr:colOff>1085850</xdr:colOff>
      <xdr:row>3</xdr:row>
      <xdr:rowOff>123825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88525" y="1143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0</xdr:colOff>
      <xdr:row>6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714375</xdr:colOff>
      <xdr:row>1</xdr:row>
      <xdr:rowOff>9525</xdr:rowOff>
    </xdr:from>
    <xdr:to>
      <xdr:col>10</xdr:col>
      <xdr:colOff>95250</xdr:colOff>
      <xdr:row>4</xdr:row>
      <xdr:rowOff>133350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6192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0</xdr:colOff>
      <xdr:row>6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</xdr:row>
      <xdr:rowOff>9525</xdr:rowOff>
    </xdr:from>
    <xdr:to>
      <xdr:col>10</xdr:col>
      <xdr:colOff>0</xdr:colOff>
      <xdr:row>4</xdr:row>
      <xdr:rowOff>104775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6192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100"/>
  <sheetViews>
    <sheetView tabSelected="1" view="pageBreakPreview" zoomScaleSheetLayoutView="100" zoomScalePageLayoutView="0" workbookViewId="0" topLeftCell="A1">
      <selection activeCell="AQ59" sqref="AQ59"/>
    </sheetView>
  </sheetViews>
  <sheetFormatPr defaultColWidth="2.7109375" defaultRowHeight="12" customHeight="1"/>
  <cols>
    <col min="1" max="27" width="2.7109375" style="2" customWidth="1"/>
    <col min="28" max="30" width="2.7109375" style="1" customWidth="1"/>
    <col min="31" max="16384" width="2.7109375" style="2" customWidth="1"/>
  </cols>
  <sheetData>
    <row r="1" ht="12" customHeight="1">
      <c r="Z1" s="43"/>
    </row>
    <row r="2" ht="12" customHeight="1">
      <c r="Z2" s="43"/>
    </row>
    <row r="3" ht="12" customHeight="1">
      <c r="Z3" s="43"/>
    </row>
    <row r="4" ht="12" customHeight="1">
      <c r="Z4" s="43"/>
    </row>
    <row r="5" ht="12" customHeight="1">
      <c r="Z5" s="43"/>
    </row>
    <row r="6" ht="12" customHeight="1">
      <c r="Z6" s="43"/>
    </row>
    <row r="7" ht="12" customHeight="1">
      <c r="Z7" s="43"/>
    </row>
    <row r="8" ht="12" customHeight="1">
      <c r="Z8" s="43"/>
    </row>
    <row r="9" spans="2:30" ht="12" customHeight="1">
      <c r="B9" s="1"/>
      <c r="AB9" s="2"/>
      <c r="AC9" s="2"/>
      <c r="AD9" s="2"/>
    </row>
    <row r="10" spans="2:37" ht="12" customHeight="1">
      <c r="B10" s="1"/>
      <c r="C10" s="146" t="s">
        <v>67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</row>
    <row r="11" spans="2:37" ht="12" customHeight="1">
      <c r="B11" s="1"/>
      <c r="C11" s="146" t="s">
        <v>68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"/>
    </row>
    <row r="12" spans="2:37" ht="12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E12" s="1"/>
      <c r="AF12" s="1"/>
      <c r="AG12" s="1"/>
      <c r="AH12" s="1"/>
      <c r="AI12" s="1"/>
      <c r="AJ12" s="1"/>
      <c r="AK12" s="1"/>
    </row>
    <row r="13" spans="2:39" s="3" customFormat="1" ht="12" customHeight="1">
      <c r="B13" s="149" t="s">
        <v>69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1"/>
      <c r="AL13" s="13"/>
      <c r="AM13" s="13"/>
    </row>
    <row r="14" spans="2:37" ht="6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E14" s="1"/>
      <c r="AF14" s="1"/>
      <c r="AG14" s="1"/>
      <c r="AH14" s="1"/>
      <c r="AI14" s="1"/>
      <c r="AJ14" s="1"/>
      <c r="AK14" s="1"/>
    </row>
    <row r="15" spans="2:37" ht="12" customHeight="1">
      <c r="B15" s="1"/>
      <c r="C15" s="147" t="s">
        <v>28</v>
      </c>
      <c r="D15" s="147"/>
      <c r="E15" s="147"/>
      <c r="F15" s="147"/>
      <c r="G15" s="147"/>
      <c r="H15" s="14"/>
      <c r="I15" s="14"/>
      <c r="J15" s="4" t="s">
        <v>0</v>
      </c>
      <c r="K15" s="14"/>
      <c r="L15" s="14"/>
      <c r="M15" s="4" t="s">
        <v>0</v>
      </c>
      <c r="N15" s="14"/>
      <c r="O15" s="14"/>
      <c r="P15" s="14"/>
      <c r="Q15" s="14"/>
      <c r="R15" s="9"/>
      <c r="S15" s="1"/>
      <c r="T15" s="10" t="s">
        <v>30</v>
      </c>
      <c r="U15" s="10"/>
      <c r="V15" s="10"/>
      <c r="W15" s="10"/>
      <c r="X15" s="10"/>
      <c r="Y15" s="10"/>
      <c r="Z15" s="11"/>
      <c r="AA15" s="14"/>
      <c r="AB15" s="14"/>
      <c r="AC15" s="4" t="s">
        <v>0</v>
      </c>
      <c r="AD15" s="14"/>
      <c r="AE15" s="14"/>
      <c r="AF15" s="4" t="s">
        <v>0</v>
      </c>
      <c r="AG15" s="14"/>
      <c r="AH15" s="14"/>
      <c r="AI15" s="14"/>
      <c r="AJ15" s="14"/>
      <c r="AK15" s="1"/>
    </row>
    <row r="16" spans="2:37" ht="4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E16" s="1"/>
      <c r="AF16" s="1"/>
      <c r="AG16" s="1"/>
      <c r="AH16" s="1"/>
      <c r="AI16" s="1"/>
      <c r="AJ16" s="1"/>
      <c r="AK16" s="1"/>
    </row>
    <row r="17" spans="2:37" ht="12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W17" s="28" t="s">
        <v>64</v>
      </c>
      <c r="X17" s="28"/>
      <c r="Y17" s="28"/>
      <c r="Z17" s="11"/>
      <c r="AA17" s="15"/>
      <c r="AB17" s="15"/>
      <c r="AC17" s="5"/>
      <c r="AD17" s="5"/>
      <c r="AE17" s="5"/>
      <c r="AF17" s="5"/>
      <c r="AG17" s="5"/>
      <c r="AH17" s="5"/>
      <c r="AI17" s="5"/>
      <c r="AJ17" s="5"/>
      <c r="AK17" s="1"/>
    </row>
    <row r="18" spans="2:37" ht="12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E18" s="1"/>
      <c r="AF18" s="1"/>
      <c r="AG18" s="1"/>
      <c r="AH18" s="1"/>
      <c r="AI18" s="1"/>
      <c r="AJ18" s="1"/>
      <c r="AK18" s="1"/>
    </row>
    <row r="19" spans="2:37" ht="12" customHeight="1">
      <c r="B19" s="1"/>
      <c r="C19" s="147" t="s">
        <v>29</v>
      </c>
      <c r="D19" s="147"/>
      <c r="E19" s="147"/>
      <c r="F19" s="147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"/>
      <c r="S19" s="1"/>
      <c r="T19" s="147" t="s">
        <v>31</v>
      </c>
      <c r="U19" s="147"/>
      <c r="V19" s="147"/>
      <c r="W19" s="147"/>
      <c r="X19" s="147"/>
      <c r="Y19" s="147"/>
      <c r="Z19" s="11"/>
      <c r="AA19" s="14"/>
      <c r="AB19" s="14"/>
      <c r="AC19" s="4" t="s">
        <v>0</v>
      </c>
      <c r="AD19" s="14"/>
      <c r="AE19" s="14"/>
      <c r="AF19" s="4" t="s">
        <v>0</v>
      </c>
      <c r="AG19" s="14"/>
      <c r="AH19" s="14"/>
      <c r="AI19" s="14"/>
      <c r="AJ19" s="14"/>
      <c r="AK19" s="1"/>
    </row>
    <row r="20" spans="2:37" ht="4.5" customHeight="1">
      <c r="B20" s="1"/>
      <c r="C20" s="10"/>
      <c r="D20" s="10"/>
      <c r="E20" s="10"/>
      <c r="F20" s="1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E20" s="1"/>
      <c r="AF20" s="1"/>
      <c r="AG20" s="1"/>
      <c r="AH20" s="1"/>
      <c r="AI20" s="1"/>
      <c r="AJ20" s="1"/>
      <c r="AK20" s="1"/>
    </row>
    <row r="21" spans="2:37" ht="12" customHeight="1">
      <c r="B21" s="1"/>
      <c r="C21" s="10"/>
      <c r="D21" s="10"/>
      <c r="E21" s="10"/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V21" s="28"/>
      <c r="W21" s="28" t="s">
        <v>64</v>
      </c>
      <c r="X21" s="28"/>
      <c r="Y21" s="28"/>
      <c r="Z21" s="11"/>
      <c r="AA21" s="15"/>
      <c r="AB21" s="15"/>
      <c r="AC21" s="5"/>
      <c r="AD21" s="5"/>
      <c r="AE21" s="5"/>
      <c r="AF21" s="5"/>
      <c r="AG21" s="5"/>
      <c r="AH21" s="5"/>
      <c r="AI21" s="5"/>
      <c r="AJ21" s="5"/>
      <c r="AK21" s="1"/>
    </row>
    <row r="22" spans="2:37" ht="12" customHeight="1">
      <c r="B22" s="1"/>
      <c r="C22" s="10"/>
      <c r="D22" s="10"/>
      <c r="E22" s="10"/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E22" s="1"/>
      <c r="AF22" s="1"/>
      <c r="AG22" s="1"/>
      <c r="AH22" s="1"/>
      <c r="AI22" s="1"/>
      <c r="AJ22" s="1"/>
      <c r="AK22" s="1"/>
    </row>
    <row r="23" spans="2:37" ht="12" customHeight="1">
      <c r="B23" s="1"/>
      <c r="C23" s="1" t="s">
        <v>62</v>
      </c>
      <c r="D23" s="10"/>
      <c r="E23" s="10"/>
      <c r="F23" s="10"/>
      <c r="G23" s="1"/>
      <c r="H23" s="1"/>
      <c r="I23" s="1"/>
      <c r="J23" s="27"/>
      <c r="K23" s="152"/>
      <c r="L23" s="153"/>
      <c r="M23" s="153"/>
      <c r="N23" s="153"/>
      <c r="O23" s="153"/>
      <c r="P23" s="153"/>
      <c r="Q23" s="153"/>
      <c r="R23" s="1"/>
      <c r="S23" s="1"/>
      <c r="T23" s="10" t="s">
        <v>63</v>
      </c>
      <c r="U23" s="11"/>
      <c r="V23" s="11"/>
      <c r="W23" s="11"/>
      <c r="X23" s="11"/>
      <c r="Y23" s="11"/>
      <c r="Z23" s="1"/>
      <c r="AA23" s="14"/>
      <c r="AB23" s="14"/>
      <c r="AC23" s="4" t="s">
        <v>0</v>
      </c>
      <c r="AD23" s="14"/>
      <c r="AE23" s="14"/>
      <c r="AF23" s="4" t="s">
        <v>0</v>
      </c>
      <c r="AG23" s="14"/>
      <c r="AH23" s="14"/>
      <c r="AI23" s="14"/>
      <c r="AJ23" s="14"/>
      <c r="AK23" s="1"/>
    </row>
    <row r="24" spans="2:37" ht="12.75">
      <c r="B24" s="1"/>
      <c r="C24" s="10"/>
      <c r="D24" s="10"/>
      <c r="E24" s="10"/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E24" s="1"/>
      <c r="AF24" s="1"/>
      <c r="AG24" s="1"/>
      <c r="AH24" s="1"/>
      <c r="AI24" s="1"/>
      <c r="AJ24" s="1"/>
      <c r="AK24" s="1"/>
    </row>
    <row r="25" spans="2:37" ht="12" customHeight="1">
      <c r="B25" s="1"/>
      <c r="D25" s="1"/>
      <c r="E25" s="1"/>
      <c r="F25" s="1"/>
      <c r="G25" s="1"/>
      <c r="H25" s="1"/>
      <c r="I25" s="1"/>
      <c r="J25" s="148"/>
      <c r="K25" s="148"/>
      <c r="L25" s="148"/>
      <c r="N25" s="1"/>
      <c r="O25" s="1"/>
      <c r="P25" s="28"/>
      <c r="Q25" s="28"/>
      <c r="R25" s="28"/>
      <c r="S25" s="28"/>
      <c r="T25" s="28" t="s">
        <v>11</v>
      </c>
      <c r="V25" s="28"/>
      <c r="W25" s="28"/>
      <c r="X25" s="28"/>
      <c r="Y25" s="28"/>
      <c r="Z25" s="11"/>
      <c r="AA25" s="15"/>
      <c r="AB25" s="15"/>
      <c r="AC25" s="5"/>
      <c r="AD25" s="5"/>
      <c r="AE25" s="5"/>
      <c r="AF25" s="5"/>
      <c r="AG25" s="5"/>
      <c r="AH25" s="5"/>
      <c r="AI25" s="5"/>
      <c r="AJ25" s="5"/>
      <c r="AK25" s="1"/>
    </row>
    <row r="26" spans="2:37" ht="12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E26" s="1"/>
      <c r="AF26" s="1"/>
      <c r="AG26" s="1"/>
      <c r="AH26" s="1"/>
      <c r="AI26" s="1"/>
      <c r="AJ26" s="1"/>
      <c r="AK26" s="1"/>
    </row>
    <row r="27" spans="2:37" ht="12" customHeight="1">
      <c r="B27" s="149" t="s">
        <v>20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1"/>
    </row>
    <row r="28" spans="2:37" ht="6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E28" s="1"/>
      <c r="AF28" s="1"/>
      <c r="AG28" s="1"/>
      <c r="AH28" s="1"/>
      <c r="AI28" s="1"/>
      <c r="AJ28" s="1"/>
      <c r="AK28" s="1"/>
    </row>
    <row r="29" spans="2:37" ht="12" customHeight="1">
      <c r="B29" s="1"/>
      <c r="C29" s="147" t="s">
        <v>27</v>
      </c>
      <c r="D29" s="147"/>
      <c r="E29" s="147"/>
      <c r="F29" s="147"/>
      <c r="G29" s="147"/>
      <c r="H29" s="147"/>
      <c r="I29" s="147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9"/>
      <c r="W29" s="9"/>
      <c r="X29" s="1"/>
      <c r="Y29" s="1"/>
      <c r="Z29" s="1"/>
      <c r="AA29" s="1"/>
      <c r="AE29" s="1"/>
      <c r="AF29" s="1"/>
      <c r="AG29" s="1"/>
      <c r="AH29" s="1"/>
      <c r="AI29" s="1"/>
      <c r="AJ29" s="1"/>
      <c r="AK29" s="1"/>
    </row>
    <row r="30" spans="2:37" ht="12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E30" s="1"/>
      <c r="AF30" s="1"/>
      <c r="AG30" s="1"/>
      <c r="AH30" s="1"/>
      <c r="AI30" s="1"/>
      <c r="AJ30" s="1"/>
      <c r="AK30" s="1"/>
    </row>
    <row r="31" spans="2:37" ht="12" customHeight="1">
      <c r="B31" s="1"/>
      <c r="C31" s="147" t="s">
        <v>1</v>
      </c>
      <c r="D31" s="147"/>
      <c r="E31" s="147"/>
      <c r="F31" s="147"/>
      <c r="G31" s="147"/>
      <c r="H31" s="147"/>
      <c r="I31" s="147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"/>
    </row>
    <row r="32" spans="2:37" ht="12" customHeight="1">
      <c r="B32" s="1"/>
      <c r="C32" s="10"/>
      <c r="D32" s="10"/>
      <c r="E32" s="10"/>
      <c r="F32" s="10"/>
      <c r="G32" s="10"/>
      <c r="H32" s="10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E32" s="1"/>
      <c r="AF32" s="1"/>
      <c r="AG32" s="1"/>
      <c r="AH32" s="1"/>
      <c r="AI32" s="1"/>
      <c r="AJ32" s="1"/>
      <c r="AK32" s="1"/>
    </row>
    <row r="33" spans="2:37" ht="12" customHeight="1">
      <c r="B33" s="1"/>
      <c r="C33" s="28" t="s">
        <v>106</v>
      </c>
      <c r="D33" s="28"/>
      <c r="E33" s="28"/>
      <c r="F33" s="28"/>
      <c r="G33" s="28"/>
      <c r="H33" s="28"/>
      <c r="I33" s="28"/>
      <c r="J33" s="28"/>
      <c r="K33" s="28"/>
      <c r="L33" s="166"/>
      <c r="M33" s="167"/>
      <c r="N33" s="1"/>
      <c r="O33" s="1"/>
      <c r="P33" s="1"/>
      <c r="Q33" s="10" t="s">
        <v>107</v>
      </c>
      <c r="R33" s="1"/>
      <c r="S33" s="1"/>
      <c r="T33" s="28"/>
      <c r="U33" s="28"/>
      <c r="V33" s="28"/>
      <c r="W33" s="28"/>
      <c r="X33" s="28"/>
      <c r="Y33" s="28"/>
      <c r="Z33" s="12"/>
      <c r="AA33" s="14"/>
      <c r="AB33" s="6"/>
      <c r="AC33" s="4" t="s">
        <v>0</v>
      </c>
      <c r="AD33" s="14"/>
      <c r="AE33" s="6"/>
      <c r="AF33" s="4" t="s">
        <v>0</v>
      </c>
      <c r="AG33" s="14"/>
      <c r="AH33" s="14"/>
      <c r="AI33" s="14"/>
      <c r="AJ33" s="7"/>
      <c r="AK33" s="1"/>
    </row>
    <row r="34" spans="2:37" ht="12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E34" s="1"/>
      <c r="AF34" s="1"/>
      <c r="AG34" s="1"/>
      <c r="AH34" s="1"/>
      <c r="AI34" s="1"/>
      <c r="AJ34" s="1"/>
      <c r="AK34" s="1"/>
    </row>
    <row r="35" spans="2:37" ht="12" customHeight="1">
      <c r="B35" s="149" t="s">
        <v>49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1"/>
    </row>
    <row r="36" spans="2:37" ht="6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E36" s="1"/>
      <c r="AF36" s="1"/>
      <c r="AG36" s="1"/>
      <c r="AH36" s="1"/>
      <c r="AI36" s="1"/>
      <c r="AJ36" s="1"/>
      <c r="AK36" s="1"/>
    </row>
    <row r="37" spans="2:37" ht="12" customHeight="1">
      <c r="B37" s="1"/>
      <c r="C37" s="147" t="s">
        <v>2</v>
      </c>
      <c r="D37" s="147"/>
      <c r="E37" s="147"/>
      <c r="F37" s="14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"/>
    </row>
    <row r="38" spans="2:37" ht="12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E38" s="1"/>
      <c r="AF38" s="1"/>
      <c r="AG38" s="1"/>
      <c r="AH38" s="1"/>
      <c r="AI38" s="1"/>
      <c r="AJ38" s="1"/>
      <c r="AK38" s="1"/>
    </row>
    <row r="39" spans="2:37" ht="12" customHeight="1">
      <c r="B39" s="1"/>
      <c r="C39" s="147" t="s">
        <v>3</v>
      </c>
      <c r="D39" s="147"/>
      <c r="E39" s="147"/>
      <c r="F39" s="147"/>
      <c r="G39" s="147"/>
      <c r="H39" s="14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"/>
    </row>
    <row r="40" spans="2:37" ht="12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E40" s="1"/>
      <c r="AF40" s="1"/>
      <c r="AG40" s="1"/>
      <c r="AH40" s="1"/>
      <c r="AI40" s="1"/>
      <c r="AJ40" s="1"/>
      <c r="AK40" s="1"/>
    </row>
    <row r="41" spans="2:37" ht="12" customHeight="1">
      <c r="B41" s="1"/>
      <c r="C41" s="154" t="s">
        <v>4</v>
      </c>
      <c r="D41" s="154"/>
      <c r="E41" s="154"/>
      <c r="F41" s="8"/>
      <c r="G41" s="6"/>
      <c r="H41" s="6"/>
      <c r="I41" s="6"/>
      <c r="J41" s="6"/>
      <c r="K41" s="6"/>
      <c r="L41" s="6"/>
      <c r="M41" s="6"/>
      <c r="N41" s="6"/>
      <c r="O41" s="6"/>
      <c r="P41" s="4"/>
      <c r="Q41" s="1"/>
      <c r="R41" s="1"/>
      <c r="S41" s="1"/>
      <c r="T41" s="8"/>
      <c r="U41" s="155" t="s">
        <v>5</v>
      </c>
      <c r="V41" s="155"/>
      <c r="W41" s="155"/>
      <c r="X41" s="8"/>
      <c r="Y41" s="6"/>
      <c r="Z41" s="6"/>
      <c r="AA41" s="6"/>
      <c r="AB41" s="6"/>
      <c r="AC41" s="6"/>
      <c r="AD41" s="6"/>
      <c r="AE41" s="6"/>
      <c r="AF41" s="6"/>
      <c r="AG41" s="6"/>
      <c r="AH41" s="4"/>
      <c r="AI41" s="1"/>
      <c r="AJ41" s="1"/>
      <c r="AK41" s="1"/>
    </row>
    <row r="42" spans="2:37" ht="12" customHeight="1">
      <c r="B42" s="1"/>
      <c r="C42" s="17"/>
      <c r="D42" s="17"/>
      <c r="E42" s="17"/>
      <c r="F42" s="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8"/>
      <c r="U42" s="18"/>
      <c r="V42" s="18"/>
      <c r="W42" s="18"/>
      <c r="X42" s="8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1"/>
    </row>
    <row r="43" spans="2:37" ht="12.75" customHeight="1">
      <c r="B43" s="1"/>
      <c r="C43" s="147" t="s">
        <v>26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28"/>
      <c r="AI43" s="28"/>
      <c r="AJ43" s="28"/>
      <c r="AK43" s="1"/>
    </row>
    <row r="44" spans="2:37" ht="12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E44" s="1"/>
      <c r="AF44" s="1"/>
      <c r="AG44" s="1"/>
      <c r="AH44" s="1"/>
      <c r="AI44" s="1"/>
      <c r="AJ44" s="1"/>
      <c r="AK44" s="1"/>
    </row>
    <row r="45" spans="2:37" ht="12" customHeight="1">
      <c r="B45" s="1"/>
      <c r="C45" s="1"/>
      <c r="D45" s="1"/>
      <c r="E45" s="1"/>
      <c r="F45" s="1"/>
      <c r="G45" s="165" t="s">
        <v>33</v>
      </c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9"/>
      <c r="S45" s="1"/>
      <c r="T45" s="14"/>
      <c r="U45" s="6"/>
      <c r="V45" s="4" t="s">
        <v>0</v>
      </c>
      <c r="W45" s="14"/>
      <c r="X45" s="6"/>
      <c r="Y45" s="4" t="s">
        <v>0</v>
      </c>
      <c r="Z45" s="14"/>
      <c r="AA45" s="14"/>
      <c r="AB45" s="14"/>
      <c r="AC45" s="7"/>
      <c r="AE45" s="1"/>
      <c r="AF45" s="1"/>
      <c r="AG45" s="1"/>
      <c r="AH45" s="1"/>
      <c r="AI45" s="1"/>
      <c r="AJ45" s="1"/>
      <c r="AK45" s="1"/>
    </row>
    <row r="46" spans="2:37" ht="12" customHeight="1">
      <c r="B46" s="1"/>
      <c r="C46" s="1"/>
      <c r="D46" s="1"/>
      <c r="E46" s="1"/>
      <c r="F46" s="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"/>
      <c r="T46" s="1"/>
      <c r="U46" s="1"/>
      <c r="V46" s="1"/>
      <c r="W46" s="1"/>
      <c r="X46" s="1"/>
      <c r="Y46" s="1"/>
      <c r="Z46" s="1"/>
      <c r="AA46" s="1"/>
      <c r="AE46" s="1"/>
      <c r="AF46" s="1"/>
      <c r="AG46" s="1"/>
      <c r="AH46" s="1"/>
      <c r="AI46" s="1"/>
      <c r="AJ46" s="1"/>
      <c r="AK46" s="1"/>
    </row>
    <row r="47" spans="2:37" ht="12" customHeight="1">
      <c r="B47" s="1"/>
      <c r="C47" s="1"/>
      <c r="D47" s="1"/>
      <c r="E47" s="1"/>
      <c r="F47" s="1"/>
      <c r="G47" s="165" t="s">
        <v>34</v>
      </c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9"/>
      <c r="S47" s="1"/>
      <c r="T47" s="14"/>
      <c r="U47" s="6"/>
      <c r="V47" s="4" t="s">
        <v>0</v>
      </c>
      <c r="W47" s="14"/>
      <c r="X47" s="6"/>
      <c r="Y47" s="4" t="s">
        <v>0</v>
      </c>
      <c r="Z47" s="14"/>
      <c r="AA47" s="14"/>
      <c r="AB47" s="14"/>
      <c r="AC47" s="7"/>
      <c r="AE47" s="1"/>
      <c r="AF47" s="1"/>
      <c r="AG47" s="1"/>
      <c r="AH47" s="1"/>
      <c r="AI47" s="1"/>
      <c r="AJ47" s="1"/>
      <c r="AK47" s="1"/>
    </row>
    <row r="48" spans="2:37" ht="12" customHeight="1">
      <c r="B48" s="1"/>
      <c r="C48" s="1"/>
      <c r="D48" s="1"/>
      <c r="E48" s="1"/>
      <c r="F48" s="1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"/>
      <c r="T48" s="9"/>
      <c r="U48" s="4"/>
      <c r="V48" s="4"/>
      <c r="W48" s="9"/>
      <c r="X48" s="4"/>
      <c r="Y48" s="4"/>
      <c r="Z48" s="9"/>
      <c r="AA48" s="9"/>
      <c r="AB48" s="9"/>
      <c r="AE48" s="1"/>
      <c r="AF48" s="1"/>
      <c r="AG48" s="1"/>
      <c r="AH48" s="1"/>
      <c r="AI48" s="1"/>
      <c r="AJ48" s="1"/>
      <c r="AK48" s="1"/>
    </row>
    <row r="49" spans="2:37" ht="24.75" customHeight="1">
      <c r="B49" s="1"/>
      <c r="C49" s="169" t="s">
        <v>46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</row>
    <row r="50" spans="2:37" ht="12" customHeight="1">
      <c r="B50" s="1"/>
      <c r="C50" s="1"/>
      <c r="D50" s="1"/>
      <c r="E50" s="1"/>
      <c r="F50" s="1"/>
      <c r="G50" s="19"/>
      <c r="H50" s="3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"/>
      <c r="T50" s="9"/>
      <c r="U50" s="4"/>
      <c r="V50" s="4"/>
      <c r="W50" s="9"/>
      <c r="X50" s="4"/>
      <c r="Y50" s="4"/>
      <c r="Z50" s="9"/>
      <c r="AA50" s="9"/>
      <c r="AB50" s="9"/>
      <c r="AE50" s="1"/>
      <c r="AF50" s="1"/>
      <c r="AG50" s="1"/>
      <c r="AH50" s="1"/>
      <c r="AI50" s="1"/>
      <c r="AJ50" s="39"/>
      <c r="AK50" s="1"/>
    </row>
    <row r="51" spans="2:37" ht="12" customHeight="1">
      <c r="B51" s="1"/>
      <c r="C51" s="1"/>
      <c r="D51" s="1"/>
      <c r="E51" s="1"/>
      <c r="F51" s="1"/>
      <c r="G51" s="165" t="s">
        <v>47</v>
      </c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9"/>
      <c r="S51" s="7"/>
      <c r="T51" s="9"/>
      <c r="U51" s="4"/>
      <c r="V51" s="4"/>
      <c r="W51" s="9"/>
      <c r="X51" s="4"/>
      <c r="Y51" s="4"/>
      <c r="Z51" s="9"/>
      <c r="AA51" s="9"/>
      <c r="AB51" s="9"/>
      <c r="AE51" s="1"/>
      <c r="AF51" s="1"/>
      <c r="AG51" s="1"/>
      <c r="AH51" s="1"/>
      <c r="AI51" s="1"/>
      <c r="AJ51" s="39"/>
      <c r="AK51" s="1"/>
    </row>
    <row r="52" spans="2:37" ht="12" customHeight="1">
      <c r="B52" s="1"/>
      <c r="C52" s="1"/>
      <c r="D52" s="1"/>
      <c r="E52" s="1"/>
      <c r="F52" s="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"/>
      <c r="T52" s="9"/>
      <c r="U52" s="4"/>
      <c r="V52" s="4"/>
      <c r="W52" s="9"/>
      <c r="X52" s="4"/>
      <c r="Y52" s="4"/>
      <c r="Z52" s="9"/>
      <c r="AA52" s="9"/>
      <c r="AB52" s="9"/>
      <c r="AE52" s="1"/>
      <c r="AF52" s="1"/>
      <c r="AG52" s="1"/>
      <c r="AH52" s="1"/>
      <c r="AI52" s="1"/>
      <c r="AJ52" s="1"/>
      <c r="AK52" s="1"/>
    </row>
    <row r="53" spans="2:37" ht="12" customHeight="1">
      <c r="B53" s="1"/>
      <c r="C53" s="1"/>
      <c r="D53" s="1"/>
      <c r="E53" s="1"/>
      <c r="F53" s="1"/>
      <c r="G53" s="165" t="s">
        <v>48</v>
      </c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9"/>
      <c r="S53" s="7"/>
      <c r="T53" s="9"/>
      <c r="U53" s="4"/>
      <c r="V53" s="4"/>
      <c r="W53" s="9"/>
      <c r="X53" s="4"/>
      <c r="Y53" s="4"/>
      <c r="Z53" s="9"/>
      <c r="AA53" s="9"/>
      <c r="AB53" s="9"/>
      <c r="AE53" s="1"/>
      <c r="AF53" s="1"/>
      <c r="AG53" s="1"/>
      <c r="AH53" s="1"/>
      <c r="AI53" s="1"/>
      <c r="AJ53" s="1"/>
      <c r="AK53" s="1"/>
    </row>
    <row r="54" spans="2:37" ht="12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E54" s="1"/>
      <c r="AF54" s="1"/>
      <c r="AG54" s="1"/>
      <c r="AH54" s="1"/>
      <c r="AI54" s="1"/>
      <c r="AJ54" s="1"/>
      <c r="AK54" s="1"/>
    </row>
    <row r="55" spans="2:37" ht="12" customHeight="1">
      <c r="B55" s="149" t="s">
        <v>6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1"/>
    </row>
    <row r="56" spans="2:37" ht="6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E56" s="1"/>
      <c r="AF56" s="1"/>
      <c r="AG56" s="1"/>
      <c r="AH56" s="1"/>
      <c r="AI56" s="1"/>
      <c r="AJ56" s="1"/>
      <c r="AK56" s="1"/>
    </row>
    <row r="57" spans="2:37" ht="12" customHeight="1">
      <c r="B57" s="1"/>
      <c r="C57" s="170" t="s">
        <v>7</v>
      </c>
      <c r="D57" s="170"/>
      <c r="E57" s="170"/>
      <c r="F57" s="170"/>
      <c r="G57" s="170"/>
      <c r="H57" s="170"/>
      <c r="I57" s="170"/>
      <c r="J57" s="170"/>
      <c r="K57" s="17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E57" s="1"/>
      <c r="AF57" s="20"/>
      <c r="AG57" s="20"/>
      <c r="AH57" s="20"/>
      <c r="AI57" s="20"/>
      <c r="AJ57" s="1"/>
      <c r="AK57" s="1"/>
    </row>
    <row r="58" spans="2:37" ht="12" customHeight="1">
      <c r="B58" s="1"/>
      <c r="C58" s="1"/>
      <c r="D58" s="10"/>
      <c r="E58" s="10"/>
      <c r="F58" s="10"/>
      <c r="G58" s="10"/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E58" s="21"/>
      <c r="AF58" s="1"/>
      <c r="AG58" s="1"/>
      <c r="AH58" s="1"/>
      <c r="AI58" s="1"/>
      <c r="AJ58" s="22"/>
      <c r="AK58" s="1"/>
    </row>
    <row r="59" spans="2:37" ht="12" customHeight="1">
      <c r="B59" s="1"/>
      <c r="C59" s="1"/>
      <c r="D59" s="23" t="s">
        <v>8</v>
      </c>
      <c r="E59" s="23"/>
      <c r="F59" s="23"/>
      <c r="G59" s="23"/>
      <c r="H59" s="10"/>
      <c r="I59" s="6"/>
      <c r="J59" s="23"/>
      <c r="K59" s="23"/>
      <c r="L59" s="23"/>
      <c r="M59" s="24"/>
      <c r="N59" s="23" t="s">
        <v>105</v>
      </c>
      <c r="O59" s="23"/>
      <c r="P59" s="23"/>
      <c r="Q59" s="25"/>
      <c r="R59" s="6"/>
      <c r="S59" s="1"/>
      <c r="T59" s="1"/>
      <c r="U59" s="1"/>
      <c r="V59" s="1"/>
      <c r="W59" s="24" t="s">
        <v>9</v>
      </c>
      <c r="X59" s="26"/>
      <c r="Y59" s="6"/>
      <c r="Z59" s="4"/>
      <c r="AA59" s="1"/>
      <c r="AD59" s="24"/>
      <c r="AE59" s="24"/>
      <c r="AF59" s="4"/>
      <c r="AG59" s="1"/>
      <c r="AH59" s="8"/>
      <c r="AI59" s="1"/>
      <c r="AJ59" s="1"/>
      <c r="AK59" s="1"/>
    </row>
    <row r="60" spans="2:37" ht="12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E60" s="1"/>
      <c r="AF60" s="1"/>
      <c r="AG60" s="1"/>
      <c r="AH60" s="1"/>
      <c r="AI60" s="1"/>
      <c r="AJ60" s="1"/>
      <c r="AK60" s="1"/>
    </row>
    <row r="61" spans="2:37" ht="12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E61" s="1"/>
      <c r="AF61" s="1"/>
      <c r="AG61" s="1"/>
      <c r="AH61" s="1"/>
      <c r="AI61" s="1"/>
      <c r="AJ61" s="1"/>
      <c r="AK61" s="1"/>
    </row>
    <row r="62" spans="2:37" ht="12.75" customHeight="1">
      <c r="B62" s="1" t="s">
        <v>193</v>
      </c>
      <c r="C62" s="142" t="s">
        <v>60</v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53"/>
      <c r="X62" s="53"/>
      <c r="Y62" s="143"/>
      <c r="Z62" s="144"/>
      <c r="AA62" s="144"/>
      <c r="AB62" s="144"/>
      <c r="AC62" s="144"/>
      <c r="AD62" s="144"/>
      <c r="AE62" s="144"/>
      <c r="AF62" s="144"/>
      <c r="AG62" s="144"/>
      <c r="AH62" s="144"/>
      <c r="AI62" s="145"/>
      <c r="AJ62" s="10" t="s">
        <v>59</v>
      </c>
      <c r="AK62" s="1"/>
    </row>
    <row r="63" spans="2:37" ht="12" customHeight="1">
      <c r="B63" s="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3"/>
      <c r="U63" s="54"/>
      <c r="V63" s="3"/>
      <c r="W63" s="53"/>
      <c r="X63" s="53"/>
      <c r="Y63" s="54"/>
      <c r="Z63" s="55"/>
      <c r="AA63" s="56"/>
      <c r="AB63" s="54"/>
      <c r="AC63" s="54"/>
      <c r="AD63" s="55"/>
      <c r="AE63" s="56"/>
      <c r="AF63" s="54"/>
      <c r="AG63" s="54"/>
      <c r="AH63" s="55"/>
      <c r="AI63" s="56"/>
      <c r="AJ63" s="11"/>
      <c r="AK63" s="1"/>
    </row>
    <row r="64" spans="2:37" ht="12.75" customHeight="1">
      <c r="B64" s="1" t="s">
        <v>194</v>
      </c>
      <c r="C64" s="142" t="s">
        <v>207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53"/>
      <c r="X64" s="53"/>
      <c r="Y64" s="143"/>
      <c r="Z64" s="144"/>
      <c r="AA64" s="144"/>
      <c r="AB64" s="144"/>
      <c r="AC64" s="144"/>
      <c r="AD64" s="144"/>
      <c r="AE64" s="144"/>
      <c r="AF64" s="144"/>
      <c r="AG64" s="144"/>
      <c r="AH64" s="144"/>
      <c r="AI64" s="145"/>
      <c r="AJ64" s="10" t="s">
        <v>59</v>
      </c>
      <c r="AK64" s="1"/>
    </row>
    <row r="65" spans="2:37" ht="12" customHeight="1"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3"/>
      <c r="U65" s="54"/>
      <c r="V65" s="3"/>
      <c r="W65" s="53"/>
      <c r="X65" s="53"/>
      <c r="Y65" s="54"/>
      <c r="Z65" s="55"/>
      <c r="AA65" s="56"/>
      <c r="AB65" s="54"/>
      <c r="AC65" s="54"/>
      <c r="AD65" s="55"/>
      <c r="AE65" s="56"/>
      <c r="AF65" s="54"/>
      <c r="AG65" s="54"/>
      <c r="AH65" s="55"/>
      <c r="AI65" s="56"/>
      <c r="AJ65" s="11"/>
      <c r="AK65" s="1"/>
    </row>
    <row r="66" spans="2:37" ht="12" customHeight="1">
      <c r="B66" s="1" t="s">
        <v>195</v>
      </c>
      <c r="C66" s="56" t="s">
        <v>25</v>
      </c>
      <c r="D66" s="56"/>
      <c r="E66" s="56"/>
      <c r="F66" s="56"/>
      <c r="G66" s="56"/>
      <c r="H66" s="56"/>
      <c r="I66" s="56"/>
      <c r="J66" s="56" t="str">
        <f>"(C.1 + C.2)"</f>
        <v>(C.1 + C.2)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3"/>
      <c r="X66" s="53"/>
      <c r="Y66" s="162" t="e">
        <f>Y68+Y70</f>
        <v>#DIV/0!</v>
      </c>
      <c r="Z66" s="163"/>
      <c r="AA66" s="163"/>
      <c r="AB66" s="163"/>
      <c r="AC66" s="163"/>
      <c r="AD66" s="163"/>
      <c r="AE66" s="163"/>
      <c r="AF66" s="163"/>
      <c r="AG66" s="163"/>
      <c r="AH66" s="163"/>
      <c r="AI66" s="164"/>
      <c r="AJ66" s="10" t="s">
        <v>59</v>
      </c>
      <c r="AK66" s="1"/>
    </row>
    <row r="67" spans="2:37" ht="12" customHeight="1">
      <c r="B67" s="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3"/>
      <c r="U67" s="54"/>
      <c r="V67" s="3"/>
      <c r="W67" s="53"/>
      <c r="X67" s="53"/>
      <c r="Y67" s="55"/>
      <c r="Z67" s="56"/>
      <c r="AA67" s="54"/>
      <c r="AB67" s="54"/>
      <c r="AC67" s="55"/>
      <c r="AD67" s="56"/>
      <c r="AE67" s="54"/>
      <c r="AF67" s="54"/>
      <c r="AG67" s="55"/>
      <c r="AH67" s="56"/>
      <c r="AI67" s="54"/>
      <c r="AJ67" s="4"/>
      <c r="AK67" s="1"/>
    </row>
    <row r="68" spans="2:54" ht="12" customHeight="1">
      <c r="B68" s="140" t="s">
        <v>196</v>
      </c>
      <c r="C68" s="140"/>
      <c r="D68" s="58" t="s">
        <v>53</v>
      </c>
      <c r="E68" s="58"/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3"/>
      <c r="X68" s="53"/>
      <c r="Y68" s="168" t="e">
        <f>'Desp RH_Promotor'!AE41+'Desp RH_Parceiro1'!AE41+'Desp RH_Parceiro2'!AE41+'Lista Despesas_Promotor'!T39+'Lista Despesas_Parceiro1'!T39+'Lista Despesas_Parceiro2'!T39+CI_Promotor!H29+CI_Parceiro1!H29+CI_Parceiro2!H29</f>
        <v>#DIV/0!</v>
      </c>
      <c r="Z68" s="163"/>
      <c r="AA68" s="163"/>
      <c r="AB68" s="163"/>
      <c r="AC68" s="163"/>
      <c r="AD68" s="163"/>
      <c r="AE68" s="163"/>
      <c r="AF68" s="163"/>
      <c r="AG68" s="163"/>
      <c r="AH68" s="163"/>
      <c r="AI68" s="164"/>
      <c r="AJ68" s="10" t="s">
        <v>59</v>
      </c>
      <c r="AK68" s="1"/>
      <c r="AQ68" s="4"/>
      <c r="AR68" s="9"/>
      <c r="AS68" s="11"/>
      <c r="AT68" s="4"/>
      <c r="AU68" s="4"/>
      <c r="AV68" s="9"/>
      <c r="AW68" s="11"/>
      <c r="AX68" s="4"/>
      <c r="AY68" s="4"/>
      <c r="AZ68" s="9"/>
      <c r="BA68" s="11"/>
      <c r="BB68" s="11"/>
    </row>
    <row r="69" spans="2:37" ht="12" customHeight="1">
      <c r="B69" s="1"/>
      <c r="C69" s="59"/>
      <c r="D69" s="59"/>
      <c r="E69" s="59"/>
      <c r="F69" s="57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60"/>
      <c r="V69" s="59"/>
      <c r="W69" s="53"/>
      <c r="X69" s="53"/>
      <c r="Y69" s="55"/>
      <c r="Z69" s="56"/>
      <c r="AA69" s="54"/>
      <c r="AB69" s="54"/>
      <c r="AC69" s="55"/>
      <c r="AD69" s="56"/>
      <c r="AE69" s="54"/>
      <c r="AF69" s="54"/>
      <c r="AG69" s="55"/>
      <c r="AH69" s="56"/>
      <c r="AI69" s="54"/>
      <c r="AJ69" s="4"/>
      <c r="AK69" s="1"/>
    </row>
    <row r="70" spans="2:54" ht="12" customHeight="1">
      <c r="B70" s="140" t="s">
        <v>197</v>
      </c>
      <c r="C70" s="140"/>
      <c r="D70" s="58" t="s">
        <v>108</v>
      </c>
      <c r="E70" s="58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3"/>
      <c r="X70" s="53"/>
      <c r="Y70" s="168" t="e">
        <f>'Despesas Previstas '!AB62:AG62</f>
        <v>#VALUE!</v>
      </c>
      <c r="Z70" s="163"/>
      <c r="AA70" s="163"/>
      <c r="AB70" s="163"/>
      <c r="AC70" s="163"/>
      <c r="AD70" s="163"/>
      <c r="AE70" s="163"/>
      <c r="AF70" s="163"/>
      <c r="AG70" s="163"/>
      <c r="AH70" s="163"/>
      <c r="AI70" s="164"/>
      <c r="AJ70" s="10" t="s">
        <v>59</v>
      </c>
      <c r="AK70" s="1"/>
      <c r="AQ70" s="4"/>
      <c r="AR70" s="9"/>
      <c r="AS70" s="11"/>
      <c r="AT70" s="4"/>
      <c r="AU70" s="4"/>
      <c r="AV70" s="9"/>
      <c r="AW70" s="11"/>
      <c r="AX70" s="4"/>
      <c r="AY70" s="4"/>
      <c r="AZ70" s="9"/>
      <c r="BA70" s="11"/>
      <c r="BB70" s="11"/>
    </row>
    <row r="71" spans="2:37" ht="12" customHeight="1">
      <c r="B71" s="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1"/>
    </row>
    <row r="72" spans="2:37" ht="12" customHeight="1">
      <c r="B72" s="1" t="s">
        <v>198</v>
      </c>
      <c r="C72" s="52" t="s">
        <v>50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159"/>
      <c r="AI72" s="160"/>
      <c r="AJ72" s="4" t="s">
        <v>51</v>
      </c>
      <c r="AK72" s="1"/>
    </row>
    <row r="73" spans="2:37" ht="12" customHeight="1">
      <c r="B73" s="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1"/>
    </row>
    <row r="74" spans="2:37" ht="12" customHeight="1">
      <c r="B74" s="1" t="s">
        <v>199</v>
      </c>
      <c r="C74" s="142" t="s">
        <v>202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61"/>
      <c r="X74" s="61"/>
      <c r="Y74" s="143">
        <f>(Y62+Y64)*AH72/100</f>
        <v>0</v>
      </c>
      <c r="Z74" s="144"/>
      <c r="AA74" s="144"/>
      <c r="AB74" s="144"/>
      <c r="AC74" s="144"/>
      <c r="AD74" s="144"/>
      <c r="AE74" s="144"/>
      <c r="AF74" s="144"/>
      <c r="AG74" s="144"/>
      <c r="AH74" s="144"/>
      <c r="AI74" s="145"/>
      <c r="AJ74" s="10" t="s">
        <v>59</v>
      </c>
      <c r="AK74" s="1"/>
    </row>
    <row r="75" spans="2:37" ht="12" customHeight="1">
      <c r="B75" s="1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3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1"/>
      <c r="AK75" s="1"/>
    </row>
    <row r="76" spans="2:37" ht="12" customHeight="1">
      <c r="B76" s="1" t="s">
        <v>200</v>
      </c>
      <c r="C76" s="142" t="s">
        <v>203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61"/>
      <c r="X76" s="61"/>
      <c r="Y76" s="143">
        <f>Y62*AH72/100</f>
        <v>0</v>
      </c>
      <c r="Z76" s="144"/>
      <c r="AA76" s="144"/>
      <c r="AB76" s="144"/>
      <c r="AC76" s="144"/>
      <c r="AD76" s="144"/>
      <c r="AE76" s="144"/>
      <c r="AF76" s="144"/>
      <c r="AG76" s="144"/>
      <c r="AH76" s="144"/>
      <c r="AI76" s="145"/>
      <c r="AJ76" s="10" t="s">
        <v>59</v>
      </c>
      <c r="AK76" s="1"/>
    </row>
    <row r="77" spans="2:37" ht="12" customHeight="1">
      <c r="B77" s="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61"/>
      <c r="X77" s="61"/>
      <c r="Y77" s="54"/>
      <c r="Z77" s="55"/>
      <c r="AA77" s="56"/>
      <c r="AB77" s="54"/>
      <c r="AC77" s="54"/>
      <c r="AD77" s="55"/>
      <c r="AE77" s="56"/>
      <c r="AF77" s="54"/>
      <c r="AG77" s="54"/>
      <c r="AH77" s="55"/>
      <c r="AI77" s="56"/>
      <c r="AJ77" s="10"/>
      <c r="AK77" s="1"/>
    </row>
    <row r="78" spans="2:37" ht="12" customHeight="1">
      <c r="B78" s="1" t="s">
        <v>201</v>
      </c>
      <c r="C78" s="142" t="s">
        <v>204</v>
      </c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61"/>
      <c r="X78" s="61"/>
      <c r="Y78" s="143" t="e">
        <f>(Y66-Y64)*AH72/100</f>
        <v>#DIV/0!</v>
      </c>
      <c r="Z78" s="144"/>
      <c r="AA78" s="144"/>
      <c r="AB78" s="144"/>
      <c r="AC78" s="144"/>
      <c r="AD78" s="144"/>
      <c r="AE78" s="144"/>
      <c r="AF78" s="144"/>
      <c r="AG78" s="144"/>
      <c r="AH78" s="144"/>
      <c r="AI78" s="145"/>
      <c r="AJ78" s="10" t="s">
        <v>59</v>
      </c>
      <c r="AK78" s="1"/>
    </row>
    <row r="79" spans="2:37" ht="12" customHeight="1">
      <c r="B79" s="1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3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1"/>
      <c r="AK79" s="1"/>
    </row>
    <row r="80" spans="2:37" ht="12" customHeight="1">
      <c r="B80" s="149" t="s">
        <v>35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1"/>
    </row>
    <row r="81" spans="2:37" ht="6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E81" s="1"/>
      <c r="AF81" s="1"/>
      <c r="AG81" s="1"/>
      <c r="AH81" s="1"/>
      <c r="AI81" s="1"/>
      <c r="AJ81" s="1"/>
      <c r="AK81" s="1"/>
    </row>
    <row r="82" spans="2:37" ht="12" customHeight="1">
      <c r="B82" s="1"/>
      <c r="C82" s="161" t="s">
        <v>54</v>
      </c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"/>
    </row>
    <row r="83" spans="2:37" ht="12" customHeight="1">
      <c r="B83" s="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"/>
    </row>
    <row r="84" spans="2:37" ht="12.75">
      <c r="B84" s="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"/>
    </row>
    <row r="85" spans="2:37" ht="12" customHeight="1">
      <c r="B85" s="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"/>
    </row>
    <row r="86" spans="2:37" ht="6" customHeight="1">
      <c r="B86" s="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"/>
    </row>
    <row r="87" spans="2:37" ht="12" customHeight="1">
      <c r="B87" s="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1"/>
    </row>
    <row r="88" spans="2:37" ht="12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1"/>
      <c r="W88" s="11"/>
      <c r="X88" s="10" t="s">
        <v>11</v>
      </c>
      <c r="Y88" s="11"/>
      <c r="Z88" s="11"/>
      <c r="AA88" s="11"/>
      <c r="AB88" s="11"/>
      <c r="AC88" s="11"/>
      <c r="AD88" s="11"/>
      <c r="AE88" s="11"/>
      <c r="AF88" s="11"/>
      <c r="AG88" s="1"/>
      <c r="AH88" s="1"/>
      <c r="AI88" s="1"/>
      <c r="AJ88" s="1"/>
      <c r="AK88" s="1"/>
    </row>
    <row r="89" spans="2:37" ht="12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"/>
      <c r="AH89" s="1"/>
      <c r="AI89" s="1"/>
      <c r="AJ89" s="1"/>
      <c r="AK89" s="1"/>
    </row>
    <row r="90" spans="2:37" ht="12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"/>
      <c r="AH90" s="1"/>
      <c r="AI90" s="1"/>
      <c r="AJ90" s="1"/>
      <c r="AK90" s="1"/>
    </row>
    <row r="91" spans="2:37" ht="12" customHeight="1">
      <c r="B91" s="1"/>
      <c r="C91" s="158" t="s">
        <v>10</v>
      </c>
      <c r="D91" s="158"/>
      <c r="E91" s="158"/>
      <c r="F91" s="158"/>
      <c r="G91" s="27"/>
      <c r="H91" s="14"/>
      <c r="I91" s="14"/>
      <c r="J91" s="4" t="s">
        <v>0</v>
      </c>
      <c r="K91" s="14"/>
      <c r="L91" s="14"/>
      <c r="M91" s="4" t="s">
        <v>0</v>
      </c>
      <c r="N91" s="14"/>
      <c r="O91" s="14"/>
      <c r="P91" s="14"/>
      <c r="Q91" s="14"/>
      <c r="R91" s="9"/>
      <c r="S91" s="1"/>
      <c r="T91" s="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1"/>
      <c r="AH91" s="1"/>
      <c r="AI91" s="1"/>
      <c r="AJ91" s="1"/>
      <c r="AK91" s="1"/>
    </row>
    <row r="92" spans="2:37" ht="12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E92" s="1"/>
      <c r="AF92" s="1"/>
      <c r="AG92" s="1"/>
      <c r="AH92" s="1"/>
      <c r="AI92" s="1"/>
      <c r="AJ92" s="1"/>
      <c r="AK92" s="1"/>
    </row>
    <row r="93" spans="2:37" ht="12" customHeight="1">
      <c r="B93" s="29" t="s">
        <v>36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24:37" ht="12" customHeight="1"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3:30" ht="12" customHeight="1">
      <c r="C95" s="62" t="s">
        <v>24</v>
      </c>
      <c r="D95" s="62"/>
      <c r="E95" s="62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62" t="s">
        <v>65</v>
      </c>
      <c r="U95" s="57"/>
      <c r="V95" s="57"/>
      <c r="W95" s="57"/>
      <c r="X95" s="57"/>
      <c r="Y95" s="57"/>
      <c r="Z95" s="57"/>
      <c r="AA95" s="57"/>
      <c r="AB95" s="3"/>
      <c r="AC95" s="3"/>
      <c r="AD95" s="3"/>
    </row>
    <row r="96" spans="3:30" ht="12" customHeight="1">
      <c r="C96" s="62" t="s">
        <v>66</v>
      </c>
      <c r="D96" s="62"/>
      <c r="E96" s="62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62" t="s">
        <v>58</v>
      </c>
      <c r="U96" s="57"/>
      <c r="V96" s="57"/>
      <c r="W96" s="57"/>
      <c r="X96" s="57"/>
      <c r="Y96" s="57"/>
      <c r="Z96" s="57"/>
      <c r="AA96" s="57"/>
      <c r="AB96" s="3"/>
      <c r="AC96" s="3"/>
      <c r="AD96" s="3"/>
    </row>
    <row r="97" spans="3:30" ht="12" customHeight="1">
      <c r="C97" s="62" t="s">
        <v>76</v>
      </c>
      <c r="D97" s="62"/>
      <c r="E97" s="62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62" t="s">
        <v>205</v>
      </c>
      <c r="U97" s="57"/>
      <c r="V97" s="57"/>
      <c r="W97" s="57"/>
      <c r="X97" s="57"/>
      <c r="Y97" s="57"/>
      <c r="Z97" s="57"/>
      <c r="AA97" s="57"/>
      <c r="AB97" s="3"/>
      <c r="AC97" s="3"/>
      <c r="AD97" s="3"/>
    </row>
    <row r="98" spans="3:37" s="139" customFormat="1" ht="45" customHeight="1">
      <c r="C98" s="137"/>
      <c r="D98" s="138"/>
      <c r="E98" s="138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41" t="s">
        <v>206</v>
      </c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</row>
    <row r="99" spans="4:16" ht="12" customHeight="1">
      <c r="D99" s="32"/>
      <c r="E99" s="32"/>
      <c r="L99" s="1"/>
      <c r="M99" s="37"/>
      <c r="N99" s="37"/>
      <c r="O99" s="36"/>
      <c r="P99" s="36"/>
    </row>
    <row r="100" spans="12:16" ht="12" customHeight="1">
      <c r="L100" s="1"/>
      <c r="M100" s="37"/>
      <c r="N100" s="37"/>
      <c r="O100" s="36"/>
      <c r="P100" s="36"/>
    </row>
  </sheetData>
  <sheetProtection/>
  <mergeCells count="50">
    <mergeCell ref="L33:M33"/>
    <mergeCell ref="Y70:AI70"/>
    <mergeCell ref="C49:AK49"/>
    <mergeCell ref="C43:AG43"/>
    <mergeCell ref="C78:V78"/>
    <mergeCell ref="G47:Q47"/>
    <mergeCell ref="C57:K57"/>
    <mergeCell ref="B55:AK55"/>
    <mergeCell ref="Y68:AI68"/>
    <mergeCell ref="G53:Q53"/>
    <mergeCell ref="Y74:AI74"/>
    <mergeCell ref="B35:AK35"/>
    <mergeCell ref="Y66:AI66"/>
    <mergeCell ref="Y62:AI62"/>
    <mergeCell ref="C37:F37"/>
    <mergeCell ref="G37:AJ37"/>
    <mergeCell ref="G51:Q51"/>
    <mergeCell ref="G45:Q45"/>
    <mergeCell ref="C64:V64"/>
    <mergeCell ref="Y64:AI64"/>
    <mergeCell ref="J29:U29"/>
    <mergeCell ref="J31:AJ31"/>
    <mergeCell ref="I39:AJ39"/>
    <mergeCell ref="C91:F91"/>
    <mergeCell ref="B80:AK80"/>
    <mergeCell ref="C62:V62"/>
    <mergeCell ref="AH72:AI72"/>
    <mergeCell ref="C82:AJ86"/>
    <mergeCell ref="Y78:AI78"/>
    <mergeCell ref="C74:V74"/>
    <mergeCell ref="B13:AK13"/>
    <mergeCell ref="G19:Q19"/>
    <mergeCell ref="K23:Q23"/>
    <mergeCell ref="C29:I29"/>
    <mergeCell ref="T19:Y19"/>
    <mergeCell ref="C41:E41"/>
    <mergeCell ref="C39:H39"/>
    <mergeCell ref="U41:W41"/>
    <mergeCell ref="B27:AK27"/>
    <mergeCell ref="C31:I31"/>
    <mergeCell ref="B68:C68"/>
    <mergeCell ref="B70:C70"/>
    <mergeCell ref="T98:AK98"/>
    <mergeCell ref="C76:V76"/>
    <mergeCell ref="Y76:AI76"/>
    <mergeCell ref="C10:AK10"/>
    <mergeCell ref="C11:AJ11"/>
    <mergeCell ref="C19:F19"/>
    <mergeCell ref="C15:G15"/>
    <mergeCell ref="J25:L25"/>
  </mergeCells>
  <printOptions/>
  <pageMargins left="1.1811023622047245" right="0.984251968503937" top="0.5905511811023623" bottom="0.3937007874015748" header="0.3937007874015748" footer="0.3937007874015748"/>
  <pageSetup fitToHeight="1" fitToWidth="1" horizontalDpi="600" verticalDpi="600" orientation="portrait" paperSize="9" scale="64" r:id="rId2"/>
  <headerFooter alignWithMargins="0">
    <oddFooter>&amp;R&amp;"Times New Roman,Normal"&amp;P /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CL32"/>
  <sheetViews>
    <sheetView zoomScalePageLayoutView="0" workbookViewId="0" topLeftCell="A18">
      <selection activeCell="Y22" sqref="Y22"/>
    </sheetView>
  </sheetViews>
  <sheetFormatPr defaultColWidth="2.7109375" defaultRowHeight="12" customHeight="1"/>
  <cols>
    <col min="1" max="6" width="2.7109375" style="2" customWidth="1"/>
    <col min="7" max="7" width="47.7109375" style="2" customWidth="1"/>
    <col min="8" max="8" width="16.421875" style="2" customWidth="1"/>
    <col min="9" max="39" width="2.7109375" style="2" customWidth="1"/>
    <col min="40" max="41" width="4.7109375" style="2" customWidth="1"/>
    <col min="42" max="49" width="2.7109375" style="2" customWidth="1"/>
    <col min="50" max="50" width="2.8515625" style="2" customWidth="1"/>
    <col min="51" max="85" width="2.7109375" style="2" customWidth="1"/>
    <col min="86" max="90" width="4.421875" style="2" customWidth="1"/>
    <col min="91" max="16384" width="2.7109375" style="2" customWidth="1"/>
  </cols>
  <sheetData>
    <row r="8" ht="12" customHeight="1">
      <c r="G8" s="51" t="s">
        <v>67</v>
      </c>
    </row>
    <row r="9" spans="7:8" ht="16.5" customHeight="1">
      <c r="G9" s="218" t="s">
        <v>145</v>
      </c>
      <c r="H9" s="218"/>
    </row>
    <row r="10" spans="11:90" ht="12" customHeight="1">
      <c r="K10" s="29"/>
      <c r="L10" s="29"/>
      <c r="M10" s="34" t="s">
        <v>78</v>
      </c>
      <c r="N10" s="29"/>
      <c r="O10" s="152"/>
      <c r="P10" s="152"/>
      <c r="Q10" s="152"/>
      <c r="R10" s="152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</row>
    <row r="11" spans="7:90" ht="12" customHeight="1">
      <c r="G11" s="219" t="s">
        <v>141</v>
      </c>
      <c r="H11" s="219"/>
      <c r="I11" s="219"/>
      <c r="J11" s="219"/>
      <c r="K11" s="219"/>
      <c r="L11" s="219"/>
      <c r="M11" s="219"/>
      <c r="N11" s="219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</row>
    <row r="12" spans="1:90" ht="16.5" customHeight="1">
      <c r="A12" s="1"/>
      <c r="B12" s="1"/>
      <c r="C12" s="1"/>
      <c r="D12" s="1"/>
      <c r="E12" s="1"/>
      <c r="F12" s="1"/>
      <c r="G12" s="71" t="s">
        <v>159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G12" s="1"/>
      <c r="BH12" s="1"/>
      <c r="BI12" s="1"/>
      <c r="BJ12" s="1"/>
      <c r="BK12" s="1"/>
      <c r="BL12" s="1"/>
      <c r="BM12" s="1"/>
      <c r="BN12" s="1"/>
      <c r="BP12" s="1"/>
      <c r="BQ12" s="1"/>
      <c r="BR12" s="1"/>
      <c r="BS12" s="1"/>
      <c r="BT12" s="1"/>
      <c r="BU12" s="1"/>
      <c r="BV12" s="1"/>
      <c r="BW12" s="1"/>
      <c r="BY12" s="1"/>
      <c r="BZ12" s="1"/>
      <c r="CA12" s="1"/>
      <c r="CB12" s="1"/>
      <c r="CC12" s="1"/>
      <c r="CD12" s="1"/>
      <c r="CE12" s="1"/>
      <c r="CF12" s="1"/>
      <c r="CH12" s="1"/>
      <c r="CI12" s="1"/>
      <c r="CJ12" s="1"/>
      <c r="CK12" s="1"/>
      <c r="CL12" s="1"/>
    </row>
    <row r="14" spans="7:25" ht="12" customHeight="1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7:8" ht="45.75" customHeight="1">
      <c r="G15" s="64" t="s">
        <v>146</v>
      </c>
      <c r="H15" s="65">
        <v>0</v>
      </c>
    </row>
    <row r="16" spans="7:8" ht="45.75" customHeight="1">
      <c r="G16" s="64" t="s">
        <v>147</v>
      </c>
      <c r="H16" s="65">
        <v>0</v>
      </c>
    </row>
    <row r="17" spans="7:8" ht="45.75" customHeight="1">
      <c r="G17" s="64" t="s">
        <v>148</v>
      </c>
      <c r="H17" s="65">
        <v>0</v>
      </c>
    </row>
    <row r="18" spans="7:8" ht="45.75" customHeight="1">
      <c r="G18" s="64" t="s">
        <v>149</v>
      </c>
      <c r="H18" s="65">
        <v>0</v>
      </c>
    </row>
    <row r="19" spans="7:8" ht="45.75" customHeight="1">
      <c r="G19" s="64" t="s">
        <v>150</v>
      </c>
      <c r="H19" s="65">
        <v>0</v>
      </c>
    </row>
    <row r="20" spans="7:8" ht="45.75" customHeight="1">
      <c r="G20" s="64" t="s">
        <v>157</v>
      </c>
      <c r="H20" s="65">
        <v>0</v>
      </c>
    </row>
    <row r="21" spans="7:8" ht="45.75" customHeight="1">
      <c r="G21" s="64" t="s">
        <v>151</v>
      </c>
      <c r="H21" s="65">
        <v>0</v>
      </c>
    </row>
    <row r="22" spans="7:8" ht="45.75" customHeight="1">
      <c r="G22" s="64" t="s">
        <v>158</v>
      </c>
      <c r="H22" s="65">
        <v>0</v>
      </c>
    </row>
    <row r="23" spans="7:8" ht="9.75" customHeight="1">
      <c r="G23"/>
      <c r="H23" s="66"/>
    </row>
    <row r="24" spans="7:8" ht="45.75" customHeight="1">
      <c r="G24" s="67" t="s">
        <v>152</v>
      </c>
      <c r="H24" s="68">
        <f>SUM(H15:H22)</f>
        <v>0</v>
      </c>
    </row>
    <row r="25" spans="7:8" ht="19.5" customHeight="1">
      <c r="G25"/>
      <c r="H25"/>
    </row>
    <row r="26" spans="7:8" ht="51.75" customHeight="1">
      <c r="G26" s="70" t="s">
        <v>153</v>
      </c>
      <c r="H26" s="65">
        <v>0</v>
      </c>
    </row>
    <row r="27" spans="7:8" ht="45.75" customHeight="1">
      <c r="G27" s="67" t="s">
        <v>154</v>
      </c>
      <c r="H27" s="69">
        <f>H24-H26</f>
        <v>0</v>
      </c>
    </row>
    <row r="28" spans="7:8" ht="45.75" customHeight="1">
      <c r="G28" s="73" t="s">
        <v>155</v>
      </c>
      <c r="H28" s="72"/>
    </row>
    <row r="29" spans="7:8" ht="45.75" customHeight="1">
      <c r="G29" s="67" t="s">
        <v>156</v>
      </c>
      <c r="H29" s="74">
        <f>H27*H28</f>
        <v>0</v>
      </c>
    </row>
    <row r="32" spans="7:8" ht="47.25" customHeight="1">
      <c r="G32" s="67" t="s">
        <v>160</v>
      </c>
      <c r="H32" s="69">
        <f>H24+H29</f>
        <v>0</v>
      </c>
    </row>
  </sheetData>
  <sheetProtection/>
  <mergeCells count="3">
    <mergeCell ref="G9:H9"/>
    <mergeCell ref="O10:R10"/>
    <mergeCell ref="G11:N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BL62"/>
  <sheetViews>
    <sheetView view="pageBreakPreview" zoomScale="70" zoomScaleNormal="90" zoomScaleSheetLayoutView="70" zoomScalePageLayoutView="0" workbookViewId="0" topLeftCell="A46">
      <selection activeCell="AH62" sqref="AH62:AM62"/>
    </sheetView>
  </sheetViews>
  <sheetFormatPr defaultColWidth="9.140625" defaultRowHeight="12.75"/>
  <cols>
    <col min="1" max="63" width="3.28125" style="0" customWidth="1"/>
  </cols>
  <sheetData>
    <row r="1" s="2" customFormat="1" ht="12" customHeight="1"/>
    <row r="2" s="2" customFormat="1" ht="12" customHeight="1"/>
    <row r="3" s="2" customFormat="1" ht="12" customHeight="1"/>
    <row r="4" s="2" customFormat="1" ht="12" customHeight="1"/>
    <row r="5" s="2" customFormat="1" ht="12" customHeight="1"/>
    <row r="6" s="2" customFormat="1" ht="12" customHeight="1"/>
    <row r="7" s="2" customFormat="1" ht="12" customHeight="1"/>
    <row r="8" s="2" customFormat="1" ht="12" customHeight="1"/>
    <row r="9" s="2" customFormat="1" ht="12" customHeight="1"/>
    <row r="10" spans="2:62" s="2" customFormat="1" ht="12" customHeight="1">
      <c r="B10" s="146" t="s">
        <v>67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2"/>
      <c r="BI10" s="12"/>
      <c r="BJ10" s="12"/>
    </row>
    <row r="11" spans="2:62" s="2" customFormat="1" ht="12" customHeight="1">
      <c r="B11" s="185" t="s">
        <v>102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44"/>
      <c r="BI11" s="44"/>
      <c r="BJ11" s="44"/>
    </row>
    <row r="12" spans="1:52" s="2" customFormat="1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62" s="2" customFormat="1" ht="23.25" customHeight="1">
      <c r="A13" s="1"/>
      <c r="B13" s="240" t="s">
        <v>109</v>
      </c>
      <c r="C13" s="240"/>
      <c r="D13" s="240"/>
      <c r="E13" s="240"/>
      <c r="F13" s="240"/>
      <c r="G13" s="240"/>
      <c r="H13" s="240"/>
      <c r="I13" s="240"/>
      <c r="J13" s="4"/>
      <c r="K13" s="166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67"/>
      <c r="Z13" s="4"/>
      <c r="AA13" s="4"/>
      <c r="AB13" s="4"/>
      <c r="AC13" s="4"/>
      <c r="AD13" s="4"/>
      <c r="AE13" s="4"/>
      <c r="AF13" s="4"/>
      <c r="AH13" s="20"/>
      <c r="AQ13" s="34" t="s">
        <v>103</v>
      </c>
      <c r="AR13" s="29"/>
      <c r="AS13" s="238"/>
      <c r="AT13" s="238"/>
      <c r="AU13" s="238"/>
      <c r="AV13" s="238"/>
      <c r="AW13" s="28"/>
      <c r="AX13" s="28"/>
      <c r="AY13" s="28"/>
      <c r="AZ13" s="28"/>
      <c r="BC13" s="1"/>
      <c r="BD13" s="29"/>
      <c r="BE13" s="1"/>
      <c r="BF13" s="148"/>
      <c r="BG13" s="148"/>
      <c r="BH13" s="148"/>
      <c r="BI13" s="148"/>
      <c r="BJ13" s="148"/>
    </row>
    <row r="14" spans="1:55" s="2" customFormat="1" ht="12" customHeight="1">
      <c r="A14" s="1"/>
      <c r="B14" s="12"/>
      <c r="C14" s="12"/>
      <c r="D14" s="12"/>
      <c r="E14" s="12"/>
      <c r="F14" s="1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H14" s="1"/>
      <c r="AI14" s="1"/>
      <c r="AJ14" s="1"/>
      <c r="AK14" s="1"/>
      <c r="AL14" s="1"/>
      <c r="AM14" s="1"/>
      <c r="BA14" s="1"/>
      <c r="BB14" s="1"/>
      <c r="BC14" s="1"/>
    </row>
    <row r="15" spans="1:55" s="2" customFormat="1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H15" s="1"/>
      <c r="AI15" s="1"/>
      <c r="AJ15" s="1"/>
      <c r="AK15" s="1"/>
      <c r="AL15" s="1"/>
      <c r="AM15" s="1"/>
      <c r="AP15" s="34"/>
      <c r="AQ15" s="34" t="s">
        <v>104</v>
      </c>
      <c r="AR15" s="12"/>
      <c r="AS15" s="14"/>
      <c r="AT15" s="6"/>
      <c r="AU15" s="4" t="s">
        <v>0</v>
      </c>
      <c r="AV15" s="14"/>
      <c r="AW15" s="6"/>
      <c r="AX15" s="4" t="s">
        <v>0</v>
      </c>
      <c r="AY15" s="14"/>
      <c r="AZ15" s="6"/>
      <c r="BA15" s="14"/>
      <c r="BB15" s="14"/>
      <c r="BC15" s="1"/>
    </row>
    <row r="16" spans="1:55" s="2" customFormat="1" ht="12" customHeight="1">
      <c r="A16" s="1"/>
      <c r="B16" s="1"/>
      <c r="C16" s="1"/>
      <c r="D16" s="1"/>
      <c r="E16" s="1"/>
      <c r="F16" s="1"/>
      <c r="G16" s="11"/>
      <c r="H16" s="11"/>
      <c r="I16" s="11"/>
      <c r="J16" s="11"/>
      <c r="K16" s="232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4"/>
      <c r="AH16" s="1"/>
      <c r="AI16" s="1"/>
      <c r="AJ16" s="1"/>
      <c r="AK16" s="1"/>
      <c r="AL16" s="1"/>
      <c r="AM16" s="1"/>
      <c r="BA16" s="1"/>
      <c r="BB16" s="1"/>
      <c r="BC16" s="1"/>
    </row>
    <row r="17" spans="1:62" s="2" customFormat="1" ht="12" customHeight="1">
      <c r="A17" s="1"/>
      <c r="B17" s="237" t="s">
        <v>110</v>
      </c>
      <c r="C17" s="237"/>
      <c r="D17" s="237"/>
      <c r="E17" s="237"/>
      <c r="F17" s="237"/>
      <c r="G17" s="237"/>
      <c r="H17" s="237"/>
      <c r="I17" s="237"/>
      <c r="J17" s="237"/>
      <c r="K17" s="23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236"/>
      <c r="AH17" s="1"/>
      <c r="AQ17" s="34" t="s">
        <v>75</v>
      </c>
      <c r="AR17" s="29"/>
      <c r="AS17" s="238"/>
      <c r="AT17" s="238"/>
      <c r="AU17" s="238"/>
      <c r="AV17" s="238"/>
      <c r="BA17" s="29"/>
      <c r="BB17" s="29"/>
      <c r="BC17" s="12"/>
      <c r="BD17" s="9"/>
      <c r="BE17" s="4"/>
      <c r="BF17" s="4"/>
      <c r="BG17" s="9"/>
      <c r="BH17" s="9"/>
      <c r="BI17" s="9"/>
      <c r="BJ17" s="1"/>
    </row>
    <row r="18" spans="1:52" s="2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V18" s="28"/>
      <c r="AW18" s="28"/>
      <c r="AX18" s="28"/>
      <c r="AY18" s="28"/>
      <c r="AZ18" s="28"/>
    </row>
    <row r="21" spans="3:64" ht="21" customHeight="1">
      <c r="C21" s="239" t="s">
        <v>111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 t="s">
        <v>70</v>
      </c>
      <c r="Q21" s="239"/>
      <c r="R21" s="239"/>
      <c r="S21" s="239"/>
      <c r="T21" s="239"/>
      <c r="U21" s="239"/>
      <c r="V21" s="239" t="s">
        <v>71</v>
      </c>
      <c r="W21" s="239"/>
      <c r="X21" s="239"/>
      <c r="Y21" s="239"/>
      <c r="Z21" s="239"/>
      <c r="AA21" s="239"/>
      <c r="AB21" s="239" t="s">
        <v>72</v>
      </c>
      <c r="AC21" s="239"/>
      <c r="AD21" s="239"/>
      <c r="AE21" s="239"/>
      <c r="AF21" s="239"/>
      <c r="AG21" s="239"/>
      <c r="AH21" s="239" t="s">
        <v>73</v>
      </c>
      <c r="AI21" s="239"/>
      <c r="AJ21" s="239"/>
      <c r="AK21" s="239"/>
      <c r="AL21" s="239"/>
      <c r="AM21" s="239"/>
      <c r="AN21" s="239" t="s">
        <v>74</v>
      </c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2" spans="3:64" ht="21" customHeight="1"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3:53" ht="49.5" customHeight="1">
      <c r="C23" s="225" t="s">
        <v>146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6">
        <f>SUM(P24:U26)</f>
        <v>0</v>
      </c>
      <c r="Q23" s="226"/>
      <c r="R23" s="226"/>
      <c r="S23" s="226"/>
      <c r="T23" s="226"/>
      <c r="U23" s="226"/>
      <c r="V23" s="226">
        <f>SUM(V24:AA26)</f>
        <v>0</v>
      </c>
      <c r="W23" s="226"/>
      <c r="X23" s="226"/>
      <c r="Y23" s="226"/>
      <c r="Z23" s="226"/>
      <c r="AA23" s="226"/>
      <c r="AB23" s="226">
        <f>SUM(AB24:AG26)</f>
        <v>0</v>
      </c>
      <c r="AC23" s="226"/>
      <c r="AD23" s="226"/>
      <c r="AE23" s="226"/>
      <c r="AF23" s="226"/>
      <c r="AG23" s="226"/>
      <c r="AH23" s="226">
        <f>SUM(AH24:AM26)</f>
        <v>0</v>
      </c>
      <c r="AI23" s="226"/>
      <c r="AJ23" s="226"/>
      <c r="AK23" s="226"/>
      <c r="AL23" s="226"/>
      <c r="AM23" s="226"/>
      <c r="AN23" s="222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4"/>
    </row>
    <row r="24" spans="3:53" ht="49.5" customHeight="1">
      <c r="C24" s="220" t="s">
        <v>190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2" t="s">
        <v>85</v>
      </c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4"/>
    </row>
    <row r="25" spans="3:53" ht="49.5" customHeight="1">
      <c r="C25" s="220" t="s">
        <v>191</v>
      </c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2" t="s">
        <v>85</v>
      </c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4"/>
    </row>
    <row r="26" spans="3:53" ht="49.5" customHeight="1">
      <c r="C26" s="220" t="s">
        <v>192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2" t="s">
        <v>85</v>
      </c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4"/>
    </row>
    <row r="27" spans="3:53" ht="49.5" customHeight="1">
      <c r="C27" s="225" t="s">
        <v>147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6">
        <f>SUM(P28:U30)</f>
        <v>0</v>
      </c>
      <c r="Q27" s="226"/>
      <c r="R27" s="226"/>
      <c r="S27" s="226"/>
      <c r="T27" s="226"/>
      <c r="U27" s="226"/>
      <c r="V27" s="226">
        <f>SUM(V28:AA30)</f>
        <v>0</v>
      </c>
      <c r="W27" s="226"/>
      <c r="X27" s="226"/>
      <c r="Y27" s="226"/>
      <c r="Z27" s="226"/>
      <c r="AA27" s="226"/>
      <c r="AB27" s="226">
        <f>SUM(AB28:AG30)</f>
        <v>0</v>
      </c>
      <c r="AC27" s="226"/>
      <c r="AD27" s="226"/>
      <c r="AE27" s="226"/>
      <c r="AF27" s="226"/>
      <c r="AG27" s="226"/>
      <c r="AH27" s="226">
        <f>SUM(AH28:AM30)</f>
        <v>0</v>
      </c>
      <c r="AI27" s="226"/>
      <c r="AJ27" s="226"/>
      <c r="AK27" s="226"/>
      <c r="AL27" s="226"/>
      <c r="AM27" s="226"/>
      <c r="AN27" s="222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4"/>
    </row>
    <row r="28" spans="3:53" ht="49.5" customHeight="1">
      <c r="C28" s="220" t="s">
        <v>190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2" t="s">
        <v>85</v>
      </c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4"/>
    </row>
    <row r="29" spans="3:53" ht="49.5" customHeight="1">
      <c r="C29" s="220" t="s">
        <v>191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2" t="s">
        <v>85</v>
      </c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4"/>
    </row>
    <row r="30" spans="3:53" ht="49.5" customHeight="1">
      <c r="C30" s="220" t="s">
        <v>192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2" t="s">
        <v>85</v>
      </c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4"/>
    </row>
    <row r="31" spans="3:53" ht="49.5" customHeight="1">
      <c r="C31" s="225" t="s">
        <v>148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>
        <f>SUM(P32:U34)</f>
        <v>0</v>
      </c>
      <c r="Q31" s="226"/>
      <c r="R31" s="226"/>
      <c r="S31" s="226"/>
      <c r="T31" s="226"/>
      <c r="U31" s="226"/>
      <c r="V31" s="226">
        <f>SUM(V32:AA34)</f>
        <v>0</v>
      </c>
      <c r="W31" s="226"/>
      <c r="X31" s="226"/>
      <c r="Y31" s="226"/>
      <c r="Z31" s="226"/>
      <c r="AA31" s="226"/>
      <c r="AB31" s="226">
        <f>SUM(AB32:AG34)</f>
        <v>0</v>
      </c>
      <c r="AC31" s="226"/>
      <c r="AD31" s="226"/>
      <c r="AE31" s="226"/>
      <c r="AF31" s="226"/>
      <c r="AG31" s="226"/>
      <c r="AH31" s="226">
        <f>SUM(AH32:AM34)</f>
        <v>0</v>
      </c>
      <c r="AI31" s="226"/>
      <c r="AJ31" s="226"/>
      <c r="AK31" s="226"/>
      <c r="AL31" s="226"/>
      <c r="AM31" s="226"/>
      <c r="AN31" s="222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4"/>
    </row>
    <row r="32" spans="3:53" ht="49.5" customHeight="1">
      <c r="C32" s="220" t="s">
        <v>190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2" t="s">
        <v>85</v>
      </c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4"/>
    </row>
    <row r="33" spans="3:53" ht="49.5" customHeight="1">
      <c r="C33" s="220" t="s">
        <v>191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2" t="s">
        <v>85</v>
      </c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4"/>
    </row>
    <row r="34" spans="3:53" ht="49.5" customHeight="1">
      <c r="C34" s="220" t="s">
        <v>192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2" t="s">
        <v>85</v>
      </c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4"/>
    </row>
    <row r="35" spans="3:53" ht="49.5" customHeight="1">
      <c r="C35" s="225" t="s">
        <v>149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6">
        <f>SUM(P36:U38)</f>
        <v>0</v>
      </c>
      <c r="Q35" s="226"/>
      <c r="R35" s="226"/>
      <c r="S35" s="226"/>
      <c r="T35" s="226"/>
      <c r="U35" s="226"/>
      <c r="V35" s="226">
        <f>SUM(V36:AA38)</f>
        <v>0</v>
      </c>
      <c r="W35" s="226"/>
      <c r="X35" s="226"/>
      <c r="Y35" s="226"/>
      <c r="Z35" s="226"/>
      <c r="AA35" s="226"/>
      <c r="AB35" s="226">
        <f>SUM(AB36:AG38)</f>
        <v>0</v>
      </c>
      <c r="AC35" s="226"/>
      <c r="AD35" s="226"/>
      <c r="AE35" s="226"/>
      <c r="AF35" s="226"/>
      <c r="AG35" s="226"/>
      <c r="AH35" s="226">
        <f>SUM(AH36:AM38)</f>
        <v>0</v>
      </c>
      <c r="AI35" s="226"/>
      <c r="AJ35" s="226"/>
      <c r="AK35" s="226"/>
      <c r="AL35" s="226"/>
      <c r="AM35" s="226"/>
      <c r="AN35" s="222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4"/>
    </row>
    <row r="36" spans="3:53" ht="49.5" customHeight="1">
      <c r="C36" s="220" t="s">
        <v>190</v>
      </c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2" t="s">
        <v>85</v>
      </c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4"/>
    </row>
    <row r="37" spans="3:53" ht="49.5" customHeight="1">
      <c r="C37" s="220" t="s">
        <v>191</v>
      </c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2" t="s">
        <v>85</v>
      </c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4"/>
    </row>
    <row r="38" spans="3:53" ht="49.5" customHeight="1">
      <c r="C38" s="220" t="s">
        <v>192</v>
      </c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2" t="s">
        <v>85</v>
      </c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4"/>
    </row>
    <row r="39" spans="3:53" ht="49.5" customHeight="1">
      <c r="C39" s="225" t="s">
        <v>150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6">
        <f>SUM(P40:U42)</f>
        <v>0</v>
      </c>
      <c r="Q39" s="226"/>
      <c r="R39" s="226"/>
      <c r="S39" s="226"/>
      <c r="T39" s="226"/>
      <c r="U39" s="226"/>
      <c r="V39" s="226">
        <f>SUM(V40:AA42)</f>
        <v>0</v>
      </c>
      <c r="W39" s="226"/>
      <c r="X39" s="226"/>
      <c r="Y39" s="226"/>
      <c r="Z39" s="226"/>
      <c r="AA39" s="226"/>
      <c r="AB39" s="226">
        <f>SUM(AB40:AG42)</f>
        <v>0</v>
      </c>
      <c r="AC39" s="226"/>
      <c r="AD39" s="226"/>
      <c r="AE39" s="226"/>
      <c r="AF39" s="226"/>
      <c r="AG39" s="226"/>
      <c r="AH39" s="226">
        <f>SUM(AH40:AM42)</f>
        <v>0</v>
      </c>
      <c r="AI39" s="226"/>
      <c r="AJ39" s="226"/>
      <c r="AK39" s="226"/>
      <c r="AL39" s="226"/>
      <c r="AM39" s="226"/>
      <c r="AN39" s="222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4"/>
    </row>
    <row r="40" spans="3:53" ht="49.5" customHeight="1">
      <c r="C40" s="220" t="s">
        <v>190</v>
      </c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2" t="s">
        <v>85</v>
      </c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4"/>
    </row>
    <row r="41" spans="3:53" ht="49.5" customHeight="1">
      <c r="C41" s="220" t="s">
        <v>191</v>
      </c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2" t="s">
        <v>85</v>
      </c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4"/>
    </row>
    <row r="42" spans="3:53" ht="49.5" customHeight="1">
      <c r="C42" s="220" t="s">
        <v>192</v>
      </c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2" t="s">
        <v>85</v>
      </c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4"/>
    </row>
    <row r="43" spans="3:53" ht="49.5" customHeight="1">
      <c r="C43" s="225" t="s">
        <v>157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6">
        <f>SUM(P44:U46)</f>
        <v>0</v>
      </c>
      <c r="Q43" s="226"/>
      <c r="R43" s="226"/>
      <c r="S43" s="226"/>
      <c r="T43" s="226"/>
      <c r="U43" s="226"/>
      <c r="V43" s="226">
        <f>SUM(V44:AA46)</f>
        <v>0</v>
      </c>
      <c r="W43" s="226"/>
      <c r="X43" s="226"/>
      <c r="Y43" s="226"/>
      <c r="Z43" s="226"/>
      <c r="AA43" s="226"/>
      <c r="AB43" s="226">
        <f>SUM(AB44:AG46)</f>
        <v>0</v>
      </c>
      <c r="AC43" s="226"/>
      <c r="AD43" s="226"/>
      <c r="AE43" s="226"/>
      <c r="AF43" s="226"/>
      <c r="AG43" s="226"/>
      <c r="AH43" s="226">
        <f>SUM(AH44:AM46)</f>
        <v>0</v>
      </c>
      <c r="AI43" s="226"/>
      <c r="AJ43" s="226"/>
      <c r="AK43" s="226"/>
      <c r="AL43" s="226"/>
      <c r="AM43" s="226"/>
      <c r="AN43" s="222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4"/>
    </row>
    <row r="44" spans="3:53" ht="49.5" customHeight="1">
      <c r="C44" s="220" t="s">
        <v>190</v>
      </c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2" t="s">
        <v>85</v>
      </c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4"/>
    </row>
    <row r="45" spans="3:53" ht="49.5" customHeight="1">
      <c r="C45" s="220" t="s">
        <v>191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2" t="s">
        <v>85</v>
      </c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4"/>
    </row>
    <row r="46" spans="3:53" ht="49.5" customHeight="1">
      <c r="C46" s="220" t="s">
        <v>192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2" t="s">
        <v>85</v>
      </c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4"/>
    </row>
    <row r="47" spans="3:53" ht="49.5" customHeight="1">
      <c r="C47" s="225" t="s">
        <v>151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6">
        <f>SUM(P48:U50)</f>
        <v>0</v>
      </c>
      <c r="Q47" s="226"/>
      <c r="R47" s="226"/>
      <c r="S47" s="226"/>
      <c r="T47" s="226"/>
      <c r="U47" s="226"/>
      <c r="V47" s="226">
        <f>SUM(V48:AA50)</f>
        <v>0</v>
      </c>
      <c r="W47" s="226"/>
      <c r="X47" s="226"/>
      <c r="Y47" s="226"/>
      <c r="Z47" s="226"/>
      <c r="AA47" s="226"/>
      <c r="AB47" s="226">
        <f>SUM(AB48:AG50)</f>
        <v>0</v>
      </c>
      <c r="AC47" s="226"/>
      <c r="AD47" s="226"/>
      <c r="AE47" s="226"/>
      <c r="AF47" s="226"/>
      <c r="AG47" s="226"/>
      <c r="AH47" s="226">
        <f>SUM(AH48:AM50)</f>
        <v>0</v>
      </c>
      <c r="AI47" s="226"/>
      <c r="AJ47" s="226"/>
      <c r="AK47" s="226"/>
      <c r="AL47" s="226"/>
      <c r="AM47" s="226"/>
      <c r="AN47" s="222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4"/>
    </row>
    <row r="48" spans="3:53" ht="49.5" customHeight="1">
      <c r="C48" s="220" t="s">
        <v>190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2" t="s">
        <v>85</v>
      </c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4"/>
    </row>
    <row r="49" spans="3:53" ht="49.5" customHeight="1">
      <c r="C49" s="220" t="s">
        <v>191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2" t="s">
        <v>85</v>
      </c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4"/>
    </row>
    <row r="50" spans="3:53" ht="49.5" customHeight="1">
      <c r="C50" s="220" t="s">
        <v>192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2" t="s">
        <v>85</v>
      </c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4"/>
    </row>
    <row r="51" spans="3:53" ht="49.5" customHeight="1">
      <c r="C51" s="225" t="s">
        <v>158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>
        <f>SUM(P52:U54)</f>
        <v>0</v>
      </c>
      <c r="Q51" s="226"/>
      <c r="R51" s="226"/>
      <c r="S51" s="226"/>
      <c r="T51" s="226"/>
      <c r="U51" s="226"/>
      <c r="V51" s="226">
        <f>SUM(V52:AA54)</f>
        <v>0</v>
      </c>
      <c r="W51" s="226"/>
      <c r="X51" s="226"/>
      <c r="Y51" s="226"/>
      <c r="Z51" s="226"/>
      <c r="AA51" s="226"/>
      <c r="AB51" s="226">
        <f>SUM(AB52:AG54)</f>
        <v>0</v>
      </c>
      <c r="AC51" s="226"/>
      <c r="AD51" s="226"/>
      <c r="AE51" s="226"/>
      <c r="AF51" s="226"/>
      <c r="AG51" s="226"/>
      <c r="AH51" s="226">
        <f>SUM(AH52:AM54)</f>
        <v>0</v>
      </c>
      <c r="AI51" s="226"/>
      <c r="AJ51" s="226"/>
      <c r="AK51" s="226"/>
      <c r="AL51" s="226"/>
      <c r="AM51" s="226"/>
      <c r="AN51" s="222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4"/>
    </row>
    <row r="52" spans="3:53" ht="49.5" customHeight="1">
      <c r="C52" s="220" t="s">
        <v>190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2" t="s">
        <v>85</v>
      </c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4"/>
    </row>
    <row r="53" spans="3:53" ht="49.5" customHeight="1">
      <c r="C53" s="220" t="s">
        <v>191</v>
      </c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2" t="s">
        <v>85</v>
      </c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4"/>
    </row>
    <row r="54" spans="3:53" ht="49.5" customHeight="1">
      <c r="C54" s="220" t="s">
        <v>192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2" t="s">
        <v>85</v>
      </c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4"/>
    </row>
    <row r="55" spans="3:53" ht="28.5" customHeight="1">
      <c r="C55" s="225" t="s">
        <v>183</v>
      </c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41" t="s">
        <v>184</v>
      </c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3"/>
    </row>
    <row r="56" spans="3:53" ht="49.5" customHeight="1">
      <c r="C56" s="220" t="s">
        <v>190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44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6"/>
    </row>
    <row r="57" spans="3:53" ht="49.5" customHeight="1">
      <c r="C57" s="220" t="s">
        <v>191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44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6"/>
    </row>
    <row r="58" spans="3:53" ht="49.5" customHeight="1">
      <c r="C58" s="220" t="s">
        <v>192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47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9"/>
    </row>
    <row r="59" spans="3:53" ht="28.5" customHeight="1">
      <c r="C59" s="227" t="s">
        <v>208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9"/>
      <c r="P59" s="226">
        <f>P24+P28+P32+P36+P40+P44+P48+P52+P56</f>
        <v>0</v>
      </c>
      <c r="Q59" s="226"/>
      <c r="R59" s="226"/>
      <c r="S59" s="226"/>
      <c r="T59" s="226"/>
      <c r="U59" s="226"/>
      <c r="V59" s="226">
        <f>V24+V28+V32+V36+V40+V44+V48+V52+V56</f>
        <v>0</v>
      </c>
      <c r="W59" s="226"/>
      <c r="X59" s="226"/>
      <c r="Y59" s="226"/>
      <c r="Z59" s="226"/>
      <c r="AA59" s="226"/>
      <c r="AB59" s="226">
        <f>AB24+AB28+AB32+AB36+AB40+AB44+AB48+AB52+AB56</f>
        <v>0</v>
      </c>
      <c r="AC59" s="226"/>
      <c r="AD59" s="226"/>
      <c r="AE59" s="226"/>
      <c r="AF59" s="226"/>
      <c r="AG59" s="226"/>
      <c r="AH59" s="226">
        <f>AH24+AH28+AH32+AH36+AH40+AH44+AH48+AH52+AH56</f>
        <v>0</v>
      </c>
      <c r="AI59" s="226"/>
      <c r="AJ59" s="226"/>
      <c r="AK59" s="226"/>
      <c r="AL59" s="226"/>
      <c r="AM59" s="226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</row>
    <row r="60" spans="3:53" ht="28.5" customHeight="1">
      <c r="C60" s="227" t="s">
        <v>209</v>
      </c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9"/>
      <c r="P60" s="226">
        <f>P25+P33+P29+P37+P41+P45+P49+P53+P57</f>
        <v>0</v>
      </c>
      <c r="Q60" s="226"/>
      <c r="R60" s="226"/>
      <c r="S60" s="226"/>
      <c r="T60" s="226"/>
      <c r="U60" s="226"/>
      <c r="V60" s="226">
        <f>V25+V33+V29+V37+V41+V45+V49+V53+V57</f>
        <v>0</v>
      </c>
      <c r="W60" s="226"/>
      <c r="X60" s="226"/>
      <c r="Y60" s="226"/>
      <c r="Z60" s="226"/>
      <c r="AA60" s="226"/>
      <c r="AB60" s="226">
        <f>AB25+AB33+AB29+AB37+AB41+AB45+AB49+AB53+AB57</f>
        <v>0</v>
      </c>
      <c r="AC60" s="226"/>
      <c r="AD60" s="226"/>
      <c r="AE60" s="226"/>
      <c r="AF60" s="226"/>
      <c r="AG60" s="226"/>
      <c r="AH60" s="226">
        <f>AH25+AH33+AH29+AH37+AH41+AH45+AH49+AH53+AH57</f>
        <v>0</v>
      </c>
      <c r="AI60" s="226"/>
      <c r="AJ60" s="226"/>
      <c r="AK60" s="226"/>
      <c r="AL60" s="226"/>
      <c r="AM60" s="226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</row>
    <row r="61" spans="3:53" ht="28.5" customHeight="1">
      <c r="C61" s="227" t="s">
        <v>210</v>
      </c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9"/>
      <c r="P61" s="226">
        <f>P26+P30+P34+P38+P42+P46+P50+P54+P58</f>
        <v>0</v>
      </c>
      <c r="Q61" s="226"/>
      <c r="R61" s="226"/>
      <c r="S61" s="226"/>
      <c r="T61" s="226"/>
      <c r="U61" s="226"/>
      <c r="V61" s="226">
        <f>V26+V30+V34+V38+V42+V46+V50+V54+V58</f>
        <v>0</v>
      </c>
      <c r="W61" s="226"/>
      <c r="X61" s="226"/>
      <c r="Y61" s="226"/>
      <c r="Z61" s="226"/>
      <c r="AA61" s="226"/>
      <c r="AB61" s="226">
        <f>AB26+AB30+AB34+AB38+AB42+AB46+AB50+AB54+AB58</f>
        <v>0</v>
      </c>
      <c r="AC61" s="226"/>
      <c r="AD61" s="226"/>
      <c r="AE61" s="226"/>
      <c r="AF61" s="226"/>
      <c r="AG61" s="226"/>
      <c r="AH61" s="226">
        <f>AH26+AH30+AH34+AH38+AH42+AH46+AH50+AH54+AH58</f>
        <v>0</v>
      </c>
      <c r="AI61" s="226"/>
      <c r="AJ61" s="226"/>
      <c r="AK61" s="226"/>
      <c r="AL61" s="226"/>
      <c r="AM61" s="226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</row>
    <row r="62" spans="3:53" ht="28.5" customHeight="1">
      <c r="C62" s="227" t="s">
        <v>14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9"/>
      <c r="P62" s="226">
        <f>P23+P27+P31+P35+P39+P43+P47+P51+P55</f>
        <v>0</v>
      </c>
      <c r="Q62" s="226"/>
      <c r="R62" s="226"/>
      <c r="S62" s="226"/>
      <c r="T62" s="226"/>
      <c r="U62" s="226"/>
      <c r="V62" s="226">
        <f>V23+V27+V31+V35+V39+V43+V47+V51+V55</f>
        <v>0</v>
      </c>
      <c r="W62" s="226"/>
      <c r="X62" s="226"/>
      <c r="Y62" s="226"/>
      <c r="Z62" s="226"/>
      <c r="AA62" s="226"/>
      <c r="AB62" s="226">
        <f>AB23+AB27+AB31+AB35+AB39+AB43+AB47+AB51+AB55</f>
        <v>0</v>
      </c>
      <c r="AC62" s="226"/>
      <c r="AD62" s="226"/>
      <c r="AE62" s="226"/>
      <c r="AF62" s="226"/>
      <c r="AG62" s="226"/>
      <c r="AH62" s="226">
        <f>AH23+AH27+AH31+AH35+AH39+AH43+AH47+AH51+AH55</f>
        <v>0</v>
      </c>
      <c r="AI62" s="226"/>
      <c r="AJ62" s="226"/>
      <c r="AK62" s="226"/>
      <c r="AL62" s="226"/>
      <c r="AM62" s="226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</row>
  </sheetData>
  <sheetProtection/>
  <mergeCells count="252">
    <mergeCell ref="C58:O58"/>
    <mergeCell ref="P58:U58"/>
    <mergeCell ref="V58:AA58"/>
    <mergeCell ref="AB58:AG58"/>
    <mergeCell ref="AH58:AM58"/>
    <mergeCell ref="AN55:BA58"/>
    <mergeCell ref="C57:O57"/>
    <mergeCell ref="P57:U57"/>
    <mergeCell ref="V57:AA57"/>
    <mergeCell ref="AB57:AG57"/>
    <mergeCell ref="AH57:AM57"/>
    <mergeCell ref="C59:O59"/>
    <mergeCell ref="P59:U59"/>
    <mergeCell ref="V59:AA59"/>
    <mergeCell ref="AB59:AG59"/>
    <mergeCell ref="AH59:AM59"/>
    <mergeCell ref="AN59:BA59"/>
    <mergeCell ref="C60:O60"/>
    <mergeCell ref="P60:U60"/>
    <mergeCell ref="V60:AA60"/>
    <mergeCell ref="AB60:AG60"/>
    <mergeCell ref="AH60:AM60"/>
    <mergeCell ref="AN60:BA60"/>
    <mergeCell ref="C61:O61"/>
    <mergeCell ref="P61:U61"/>
    <mergeCell ref="V61:AA61"/>
    <mergeCell ref="AB61:AG61"/>
    <mergeCell ref="AH61:AM61"/>
    <mergeCell ref="AN61:BA61"/>
    <mergeCell ref="C56:O56"/>
    <mergeCell ref="P56:U56"/>
    <mergeCell ref="V56:AA56"/>
    <mergeCell ref="AB56:AG56"/>
    <mergeCell ref="AH56:AM56"/>
    <mergeCell ref="AN21:BA22"/>
    <mergeCell ref="AS17:AV17"/>
    <mergeCell ref="B10:BG10"/>
    <mergeCell ref="B11:BG11"/>
    <mergeCell ref="B13:I13"/>
    <mergeCell ref="K13:Y13"/>
    <mergeCell ref="BF13:BJ13"/>
    <mergeCell ref="P28:U28"/>
    <mergeCell ref="V28:AA28"/>
    <mergeCell ref="K16:AF17"/>
    <mergeCell ref="B17:J17"/>
    <mergeCell ref="AS13:AV13"/>
    <mergeCell ref="C21:O22"/>
    <mergeCell ref="P21:U22"/>
    <mergeCell ref="V21:AA22"/>
    <mergeCell ref="AB21:AG22"/>
    <mergeCell ref="AH21:AM22"/>
    <mergeCell ref="C27:O27"/>
    <mergeCell ref="P27:U27"/>
    <mergeCell ref="V27:AA27"/>
    <mergeCell ref="AB27:AG27"/>
    <mergeCell ref="AH27:AM27"/>
    <mergeCell ref="AN27:BA27"/>
    <mergeCell ref="C31:O31"/>
    <mergeCell ref="P31:U31"/>
    <mergeCell ref="V31:AA31"/>
    <mergeCell ref="AB31:AG31"/>
    <mergeCell ref="AH31:AM31"/>
    <mergeCell ref="AN31:BA31"/>
    <mergeCell ref="C35:O35"/>
    <mergeCell ref="P35:U35"/>
    <mergeCell ref="V35:AA35"/>
    <mergeCell ref="AB35:AG35"/>
    <mergeCell ref="AH35:AM35"/>
    <mergeCell ref="AN35:BA35"/>
    <mergeCell ref="C39:O39"/>
    <mergeCell ref="P39:U39"/>
    <mergeCell ref="V39:AA39"/>
    <mergeCell ref="AB39:AG39"/>
    <mergeCell ref="AH39:AM39"/>
    <mergeCell ref="AN39:BA39"/>
    <mergeCell ref="C43:O43"/>
    <mergeCell ref="P43:U43"/>
    <mergeCell ref="V43:AA43"/>
    <mergeCell ref="AB43:AG43"/>
    <mergeCell ref="AH43:AM43"/>
    <mergeCell ref="AN43:BA43"/>
    <mergeCell ref="C47:O47"/>
    <mergeCell ref="P47:U47"/>
    <mergeCell ref="V47:AA47"/>
    <mergeCell ref="AB47:AG47"/>
    <mergeCell ref="AH47:AM47"/>
    <mergeCell ref="AN47:BA47"/>
    <mergeCell ref="C51:O51"/>
    <mergeCell ref="P51:U51"/>
    <mergeCell ref="V51:AA51"/>
    <mergeCell ref="AB51:AG51"/>
    <mergeCell ref="AH51:AM51"/>
    <mergeCell ref="AN51:BA51"/>
    <mergeCell ref="C55:O55"/>
    <mergeCell ref="P55:U55"/>
    <mergeCell ref="V55:AA55"/>
    <mergeCell ref="AB55:AG55"/>
    <mergeCell ref="AH55:AM55"/>
    <mergeCell ref="C62:O62"/>
    <mergeCell ref="P62:U62"/>
    <mergeCell ref="V62:AA62"/>
    <mergeCell ref="AB62:AG62"/>
    <mergeCell ref="AH62:AM62"/>
    <mergeCell ref="AN62:BA62"/>
    <mergeCell ref="C26:O26"/>
    <mergeCell ref="P26:U26"/>
    <mergeCell ref="V26:AA26"/>
    <mergeCell ref="AB26:AG26"/>
    <mergeCell ref="AH26:AM26"/>
    <mergeCell ref="AN26:BA26"/>
    <mergeCell ref="C25:O25"/>
    <mergeCell ref="P25:U25"/>
    <mergeCell ref="V25:AA25"/>
    <mergeCell ref="AB25:AG25"/>
    <mergeCell ref="AH25:AM25"/>
    <mergeCell ref="AN25:BA25"/>
    <mergeCell ref="C24:O24"/>
    <mergeCell ref="P24:U24"/>
    <mergeCell ref="V24:AA24"/>
    <mergeCell ref="AB24:AG24"/>
    <mergeCell ref="AH24:AM24"/>
    <mergeCell ref="AN24:BA24"/>
    <mergeCell ref="C23:O23"/>
    <mergeCell ref="P23:U23"/>
    <mergeCell ref="V23:AA23"/>
    <mergeCell ref="AB23:AG23"/>
    <mergeCell ref="AH23:AM23"/>
    <mergeCell ref="AN23:BA23"/>
    <mergeCell ref="AB28:AG28"/>
    <mergeCell ref="AH28:AM28"/>
    <mergeCell ref="AN28:BA28"/>
    <mergeCell ref="C29:O29"/>
    <mergeCell ref="P29:U29"/>
    <mergeCell ref="V29:AA29"/>
    <mergeCell ref="AB29:AG29"/>
    <mergeCell ref="AH29:AM29"/>
    <mergeCell ref="AN29:BA29"/>
    <mergeCell ref="C28:O28"/>
    <mergeCell ref="C30:O30"/>
    <mergeCell ref="P30:U30"/>
    <mergeCell ref="V30:AA30"/>
    <mergeCell ref="AB30:AG30"/>
    <mergeCell ref="AH30:AM30"/>
    <mergeCell ref="AN30:BA30"/>
    <mergeCell ref="C32:O32"/>
    <mergeCell ref="P32:U32"/>
    <mergeCell ref="V32:AA32"/>
    <mergeCell ref="AB32:AG32"/>
    <mergeCell ref="AH32:AM32"/>
    <mergeCell ref="AN32:BA32"/>
    <mergeCell ref="C33:O33"/>
    <mergeCell ref="P33:U33"/>
    <mergeCell ref="V33:AA33"/>
    <mergeCell ref="AB33:AG33"/>
    <mergeCell ref="AH33:AM33"/>
    <mergeCell ref="AN33:BA33"/>
    <mergeCell ref="C34:O34"/>
    <mergeCell ref="P34:U34"/>
    <mergeCell ref="V34:AA34"/>
    <mergeCell ref="AB34:AG34"/>
    <mergeCell ref="AH34:AM34"/>
    <mergeCell ref="AN34:BA34"/>
    <mergeCell ref="C36:O36"/>
    <mergeCell ref="P36:U36"/>
    <mergeCell ref="V36:AA36"/>
    <mergeCell ref="AB36:AG36"/>
    <mergeCell ref="AH36:AM36"/>
    <mergeCell ref="AN36:BA36"/>
    <mergeCell ref="C37:O37"/>
    <mergeCell ref="P37:U37"/>
    <mergeCell ref="V37:AA37"/>
    <mergeCell ref="AB37:AG37"/>
    <mergeCell ref="AH37:AM37"/>
    <mergeCell ref="AN37:BA37"/>
    <mergeCell ref="C38:O38"/>
    <mergeCell ref="P38:U38"/>
    <mergeCell ref="V38:AA38"/>
    <mergeCell ref="AB38:AG38"/>
    <mergeCell ref="AH38:AM38"/>
    <mergeCell ref="AN38:BA38"/>
    <mergeCell ref="C40:O40"/>
    <mergeCell ref="P40:U40"/>
    <mergeCell ref="V40:AA40"/>
    <mergeCell ref="AB40:AG40"/>
    <mergeCell ref="AH40:AM40"/>
    <mergeCell ref="AN40:BA40"/>
    <mergeCell ref="C41:O41"/>
    <mergeCell ref="P41:U41"/>
    <mergeCell ref="V41:AA41"/>
    <mergeCell ref="AB41:AG41"/>
    <mergeCell ref="AH41:AM41"/>
    <mergeCell ref="AN41:BA41"/>
    <mergeCell ref="C42:O42"/>
    <mergeCell ref="P42:U42"/>
    <mergeCell ref="V42:AA42"/>
    <mergeCell ref="AB42:AG42"/>
    <mergeCell ref="AH42:AM42"/>
    <mergeCell ref="AN42:BA42"/>
    <mergeCell ref="C44:O44"/>
    <mergeCell ref="P44:U44"/>
    <mergeCell ref="V44:AA44"/>
    <mergeCell ref="AB44:AG44"/>
    <mergeCell ref="AH44:AM44"/>
    <mergeCell ref="AN44:BA44"/>
    <mergeCell ref="C45:O45"/>
    <mergeCell ref="P45:U45"/>
    <mergeCell ref="V45:AA45"/>
    <mergeCell ref="AB45:AG45"/>
    <mergeCell ref="AH45:AM45"/>
    <mergeCell ref="AN45:BA45"/>
    <mergeCell ref="C46:O46"/>
    <mergeCell ref="P46:U46"/>
    <mergeCell ref="V46:AA46"/>
    <mergeCell ref="AB46:AG46"/>
    <mergeCell ref="AH46:AM46"/>
    <mergeCell ref="AN46:BA46"/>
    <mergeCell ref="C48:O48"/>
    <mergeCell ref="P48:U48"/>
    <mergeCell ref="V48:AA48"/>
    <mergeCell ref="AB48:AG48"/>
    <mergeCell ref="AH48:AM48"/>
    <mergeCell ref="AN48:BA48"/>
    <mergeCell ref="C49:O49"/>
    <mergeCell ref="P49:U49"/>
    <mergeCell ref="V49:AA49"/>
    <mergeCell ref="AB49:AG49"/>
    <mergeCell ref="AH49:AM49"/>
    <mergeCell ref="AN49:BA49"/>
    <mergeCell ref="C50:O50"/>
    <mergeCell ref="P50:U50"/>
    <mergeCell ref="V50:AA50"/>
    <mergeCell ref="AB50:AG50"/>
    <mergeCell ref="AH50:AM50"/>
    <mergeCell ref="AN50:BA50"/>
    <mergeCell ref="C52:O52"/>
    <mergeCell ref="P52:U52"/>
    <mergeCell ref="V52:AA52"/>
    <mergeCell ref="AB52:AG52"/>
    <mergeCell ref="AH52:AM52"/>
    <mergeCell ref="AN52:BA52"/>
    <mergeCell ref="C53:O53"/>
    <mergeCell ref="P53:U53"/>
    <mergeCell ref="V53:AA53"/>
    <mergeCell ref="AB53:AG53"/>
    <mergeCell ref="AH53:AM53"/>
    <mergeCell ref="AN53:BA53"/>
    <mergeCell ref="C54:O54"/>
    <mergeCell ref="P54:U54"/>
    <mergeCell ref="V54:AA54"/>
    <mergeCell ref="AB54:AG54"/>
    <mergeCell ref="AH54:AM54"/>
    <mergeCell ref="AN54:BA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3" r:id="rId2"/>
  <colBreaks count="1" manualBreakCount="1">
    <brk id="5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V55"/>
  <sheetViews>
    <sheetView view="pageBreakPreview" zoomScale="110" zoomScaleSheetLayoutView="110" zoomScalePageLayoutView="0" workbookViewId="0" topLeftCell="X23">
      <selection activeCell="AI42" sqref="AI42"/>
    </sheetView>
  </sheetViews>
  <sheetFormatPr defaultColWidth="2.7109375" defaultRowHeight="12" customHeight="1"/>
  <cols>
    <col min="1" max="1" width="2.7109375" style="2" customWidth="1"/>
    <col min="2" max="2" width="28.8515625" style="2" customWidth="1"/>
    <col min="3" max="3" width="25.7109375" style="2" customWidth="1"/>
    <col min="4" max="4" width="8.421875" style="2" customWidth="1"/>
    <col min="5" max="5" width="20.00390625" style="2" customWidth="1"/>
    <col min="6" max="6" width="18.00390625" style="2" customWidth="1"/>
    <col min="7" max="14" width="15.00390625" style="2" customWidth="1"/>
    <col min="15" max="15" width="20.140625" style="2" customWidth="1"/>
    <col min="16" max="27" width="11.8515625" style="2" customWidth="1"/>
    <col min="28" max="29" width="12.57421875" style="2" customWidth="1"/>
    <col min="30" max="30" width="15.140625" style="2" customWidth="1"/>
    <col min="31" max="33" width="12.57421875" style="2" customWidth="1"/>
    <col min="34" max="34" width="18.28125" style="2" customWidth="1"/>
    <col min="35" max="37" width="20.28125" style="2" customWidth="1"/>
    <col min="38" max="16384" width="2.7109375" style="2" customWidth="1"/>
  </cols>
  <sheetData>
    <row r="10" spans="4:34" ht="12" customHeight="1">
      <c r="D10" s="146" t="s">
        <v>67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</row>
    <row r="11" spans="4:34" ht="12" customHeight="1">
      <c r="D11" s="185" t="s">
        <v>77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</row>
    <row r="12" spans="1:32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4" ht="16.5" customHeight="1">
      <c r="A13" s="1"/>
      <c r="B13" s="1"/>
      <c r="C13" s="1"/>
      <c r="D13" s="51" t="s">
        <v>109</v>
      </c>
      <c r="E13" s="51"/>
      <c r="F13" s="192"/>
      <c r="G13" s="193"/>
      <c r="H13" s="28"/>
      <c r="I13" s="28"/>
      <c r="J13" s="28"/>
      <c r="K13" s="28"/>
      <c r="R13" s="34" t="s">
        <v>78</v>
      </c>
      <c r="S13" s="113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G13" s="11"/>
      <c r="AH13" s="11"/>
    </row>
    <row r="14" spans="1:32" ht="16.5" customHeight="1">
      <c r="A14" s="1"/>
      <c r="B14" s="12"/>
      <c r="C14" s="12"/>
      <c r="D14" s="12"/>
      <c r="E14" s="12"/>
      <c r="F14" s="4"/>
      <c r="G14" s="4"/>
      <c r="H14" s="4"/>
      <c r="I14" s="4"/>
      <c r="J14" s="4"/>
      <c r="K14" s="4"/>
      <c r="L14" s="1"/>
      <c r="M14" s="1"/>
      <c r="N14" s="1"/>
      <c r="O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F14" s="1"/>
    </row>
    <row r="15" spans="1:34" ht="16.5" customHeight="1">
      <c r="A15" s="1"/>
      <c r="B15" s="1"/>
      <c r="C15" s="1"/>
      <c r="D15" s="41" t="s">
        <v>110</v>
      </c>
      <c r="E15" s="1"/>
      <c r="F15" s="166"/>
      <c r="G15" s="194"/>
      <c r="H15" s="194"/>
      <c r="I15" s="194"/>
      <c r="J15" s="194"/>
      <c r="K15" s="167"/>
      <c r="L15" s="1"/>
      <c r="M15" s="1"/>
      <c r="N15" s="1"/>
      <c r="O15" s="1"/>
      <c r="Q15" s="183" t="s">
        <v>32</v>
      </c>
      <c r="R15" s="183"/>
      <c r="S15" s="4"/>
      <c r="T15" s="9"/>
      <c r="U15" s="9"/>
      <c r="V15" s="1"/>
      <c r="W15" s="29"/>
      <c r="X15" s="12"/>
      <c r="Y15" s="1"/>
      <c r="Z15" s="29"/>
      <c r="AA15" s="12"/>
      <c r="AB15" s="4"/>
      <c r="AC15" s="4"/>
      <c r="AD15" s="4"/>
      <c r="AE15" s="4"/>
      <c r="AF15" s="1"/>
      <c r="AG15" s="1"/>
      <c r="AH15" s="1"/>
    </row>
    <row r="16" spans="1:32" ht="16.5" customHeight="1">
      <c r="A16" s="1"/>
      <c r="B16" s="1"/>
      <c r="C16" s="1"/>
      <c r="D16" s="1"/>
      <c r="E16" s="1"/>
      <c r="F16" s="11"/>
      <c r="G16" s="11"/>
      <c r="H16" s="28"/>
      <c r="I16" s="28"/>
      <c r="J16" s="28"/>
      <c r="K16" s="28"/>
      <c r="L16" s="1"/>
      <c r="M16" s="1"/>
      <c r="N16" s="1"/>
      <c r="O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F16" s="1"/>
    </row>
    <row r="17" spans="1:34" ht="16.5" customHeight="1">
      <c r="A17" s="1"/>
      <c r="B17" s="1"/>
      <c r="C17" s="1"/>
      <c r="D17" s="41" t="s">
        <v>140</v>
      </c>
      <c r="E17" s="41"/>
      <c r="F17" s="195"/>
      <c r="G17" s="196"/>
      <c r="H17" s="196"/>
      <c r="I17" s="196"/>
      <c r="J17" s="196"/>
      <c r="K17" s="197"/>
      <c r="R17" s="34" t="s">
        <v>92</v>
      </c>
      <c r="S17" s="114" t="s">
        <v>187</v>
      </c>
      <c r="T17" s="4" t="s">
        <v>93</v>
      </c>
      <c r="U17" s="114" t="s">
        <v>187</v>
      </c>
      <c r="V17" s="1"/>
      <c r="W17" s="1"/>
      <c r="X17" s="4"/>
      <c r="Y17" s="1"/>
      <c r="Z17" s="1"/>
      <c r="AA17" s="4"/>
      <c r="AB17" s="4"/>
      <c r="AC17" s="9"/>
      <c r="AG17" s="9"/>
      <c r="AH17" s="9"/>
    </row>
    <row r="18" spans="1:3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8"/>
      <c r="AC18" s="28"/>
      <c r="AD18" s="28"/>
      <c r="AE18" s="28"/>
      <c r="AF18" s="1"/>
    </row>
    <row r="19" spans="18:31" ht="16.5" customHeight="1">
      <c r="R19" s="34" t="s">
        <v>75</v>
      </c>
      <c r="S19" s="115"/>
      <c r="T19" s="51"/>
      <c r="U19" s="1"/>
      <c r="V19" s="1"/>
      <c r="W19" s="1"/>
      <c r="X19" s="1"/>
      <c r="Y19" s="1"/>
      <c r="Z19" s="1"/>
      <c r="AA19" s="1"/>
      <c r="AB19" s="28"/>
      <c r="AC19" s="28"/>
      <c r="AD19" s="28"/>
      <c r="AE19" s="28"/>
    </row>
    <row r="20" spans="1:37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5"/>
      <c r="AH20" s="35"/>
      <c r="AK20" s="2" t="s">
        <v>21</v>
      </c>
    </row>
    <row r="21" spans="1:37" ht="19.5" customHeight="1">
      <c r="A21" s="3"/>
      <c r="B21" s="200" t="s">
        <v>164</v>
      </c>
      <c r="C21" s="200" t="s">
        <v>112</v>
      </c>
      <c r="D21" s="171" t="s">
        <v>166</v>
      </c>
      <c r="E21" s="200" t="s">
        <v>167</v>
      </c>
      <c r="F21" s="171" t="s">
        <v>168</v>
      </c>
      <c r="G21" s="180" t="s">
        <v>79</v>
      </c>
      <c r="H21" s="181"/>
      <c r="I21" s="181"/>
      <c r="J21" s="181"/>
      <c r="K21" s="181"/>
      <c r="L21" s="181"/>
      <c r="M21" s="181"/>
      <c r="N21" s="181"/>
      <c r="O21" s="182"/>
      <c r="P21" s="180" t="s">
        <v>144</v>
      </c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2"/>
      <c r="AB21" s="171" t="s">
        <v>173</v>
      </c>
      <c r="AC21" s="171" t="s">
        <v>174</v>
      </c>
      <c r="AD21" s="171" t="s">
        <v>175</v>
      </c>
      <c r="AE21" s="171" t="s">
        <v>176</v>
      </c>
      <c r="AF21" s="171" t="s">
        <v>177</v>
      </c>
      <c r="AG21" s="171" t="s">
        <v>178</v>
      </c>
      <c r="AH21" s="171" t="s">
        <v>179</v>
      </c>
      <c r="AI21" s="184" t="s">
        <v>86</v>
      </c>
      <c r="AJ21" s="184"/>
      <c r="AK21" s="184"/>
    </row>
    <row r="22" spans="1:37" ht="19.5" customHeight="1">
      <c r="A22" s="3"/>
      <c r="B22" s="201"/>
      <c r="C22" s="201"/>
      <c r="D22" s="172"/>
      <c r="E22" s="201"/>
      <c r="F22" s="172"/>
      <c r="G22" s="203" t="s">
        <v>83</v>
      </c>
      <c r="H22" s="204"/>
      <c r="I22" s="204"/>
      <c r="J22" s="204"/>
      <c r="K22" s="205"/>
      <c r="L22" s="171" t="s">
        <v>84</v>
      </c>
      <c r="M22" s="171" t="s">
        <v>142</v>
      </c>
      <c r="N22" s="171" t="s">
        <v>143</v>
      </c>
      <c r="O22" s="171" t="s">
        <v>165</v>
      </c>
      <c r="P22" s="174" t="s">
        <v>83</v>
      </c>
      <c r="Q22" s="175"/>
      <c r="R22" s="176"/>
      <c r="S22" s="174" t="s">
        <v>84</v>
      </c>
      <c r="T22" s="175"/>
      <c r="U22" s="176"/>
      <c r="V22" s="174" t="s">
        <v>142</v>
      </c>
      <c r="W22" s="175"/>
      <c r="X22" s="176"/>
      <c r="Y22" s="174" t="s">
        <v>143</v>
      </c>
      <c r="Z22" s="175"/>
      <c r="AA22" s="176"/>
      <c r="AB22" s="172"/>
      <c r="AC22" s="172"/>
      <c r="AD22" s="172"/>
      <c r="AE22" s="172"/>
      <c r="AF22" s="172"/>
      <c r="AG22" s="172"/>
      <c r="AH22" s="172"/>
      <c r="AI22" s="184"/>
      <c r="AJ22" s="184"/>
      <c r="AK22" s="184"/>
    </row>
    <row r="23" spans="1:37" ht="36" customHeight="1">
      <c r="A23" s="3"/>
      <c r="B23" s="201"/>
      <c r="C23" s="201"/>
      <c r="D23" s="172"/>
      <c r="E23" s="201"/>
      <c r="F23" s="172"/>
      <c r="G23" s="99" t="s">
        <v>80</v>
      </c>
      <c r="H23" s="95" t="s">
        <v>185</v>
      </c>
      <c r="I23" s="95" t="s">
        <v>81</v>
      </c>
      <c r="J23" s="96" t="s">
        <v>82</v>
      </c>
      <c r="K23" s="97" t="s">
        <v>161</v>
      </c>
      <c r="L23" s="173"/>
      <c r="M23" s="173"/>
      <c r="N23" s="173"/>
      <c r="O23" s="172"/>
      <c r="P23" s="177"/>
      <c r="Q23" s="178"/>
      <c r="R23" s="179"/>
      <c r="S23" s="177"/>
      <c r="T23" s="178"/>
      <c r="U23" s="179"/>
      <c r="V23" s="177"/>
      <c r="W23" s="178"/>
      <c r="X23" s="179"/>
      <c r="Y23" s="177"/>
      <c r="Z23" s="178"/>
      <c r="AA23" s="179"/>
      <c r="AB23" s="172"/>
      <c r="AC23" s="172"/>
      <c r="AD23" s="172"/>
      <c r="AE23" s="172"/>
      <c r="AF23" s="172"/>
      <c r="AG23" s="172"/>
      <c r="AH23" s="172"/>
      <c r="AI23" s="171" t="s">
        <v>180</v>
      </c>
      <c r="AJ23" s="171" t="s">
        <v>181</v>
      </c>
      <c r="AK23" s="171" t="s">
        <v>182</v>
      </c>
    </row>
    <row r="24" spans="1:37" ht="33.75" customHeight="1">
      <c r="A24" s="3"/>
      <c r="B24" s="202"/>
      <c r="C24" s="202"/>
      <c r="D24" s="173"/>
      <c r="E24" s="202"/>
      <c r="F24" s="173"/>
      <c r="G24" s="109" t="s">
        <v>169</v>
      </c>
      <c r="H24" s="109" t="s">
        <v>169</v>
      </c>
      <c r="I24" s="109" t="s">
        <v>169</v>
      </c>
      <c r="J24" s="109" t="s">
        <v>169</v>
      </c>
      <c r="K24" s="81" t="s">
        <v>170</v>
      </c>
      <c r="L24" s="109" t="s">
        <v>169</v>
      </c>
      <c r="M24" s="109" t="s">
        <v>169</v>
      </c>
      <c r="N24" s="109" t="s">
        <v>169</v>
      </c>
      <c r="O24" s="173"/>
      <c r="P24" s="111" t="s">
        <v>171</v>
      </c>
      <c r="Q24" s="112" t="s">
        <v>172</v>
      </c>
      <c r="R24" s="95" t="s">
        <v>186</v>
      </c>
      <c r="S24" s="111" t="s">
        <v>171</v>
      </c>
      <c r="T24" s="112" t="s">
        <v>172</v>
      </c>
      <c r="U24" s="95" t="s">
        <v>186</v>
      </c>
      <c r="V24" s="111" t="s">
        <v>171</v>
      </c>
      <c r="W24" s="112" t="s">
        <v>172</v>
      </c>
      <c r="X24" s="95" t="s">
        <v>186</v>
      </c>
      <c r="Y24" s="111" t="s">
        <v>171</v>
      </c>
      <c r="Z24" s="112" t="s">
        <v>172</v>
      </c>
      <c r="AA24" s="95" t="s">
        <v>186</v>
      </c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</row>
    <row r="25" spans="1:37" s="76" customFormat="1" ht="30.75" customHeight="1">
      <c r="A25" s="75"/>
      <c r="B25" s="88" t="str">
        <f>"(1)"</f>
        <v>(1)</v>
      </c>
      <c r="C25" s="88" t="str">
        <f>"(2)"</f>
        <v>(2)</v>
      </c>
      <c r="D25" s="105" t="str">
        <f>"(3)"</f>
        <v>(3)</v>
      </c>
      <c r="E25" s="88" t="str">
        <f>"(4)"</f>
        <v>(4)</v>
      </c>
      <c r="F25" s="106" t="str">
        <f>"(5)"</f>
        <v>(5)</v>
      </c>
      <c r="G25" s="107" t="str">
        <f>"(6)"</f>
        <v>(6)</v>
      </c>
      <c r="H25" s="107" t="str">
        <f>"(7)"</f>
        <v>(7)</v>
      </c>
      <c r="I25" s="107" t="str">
        <f>"(8)"</f>
        <v>(8)</v>
      </c>
      <c r="J25" s="108" t="str">
        <f>"(9)"</f>
        <v>(9)</v>
      </c>
      <c r="K25" s="107" t="str">
        <f>"(10)"</f>
        <v>(10)</v>
      </c>
      <c r="L25" s="108" t="str">
        <f>"(11)"</f>
        <v>(11)</v>
      </c>
      <c r="M25" s="108" t="str">
        <f>"(12)"</f>
        <v>(12)</v>
      </c>
      <c r="N25" s="108" t="str">
        <f>"(13)"</f>
        <v>(13)</v>
      </c>
      <c r="O25" s="108" t="str">
        <f>"(14)"</f>
        <v>(14)</v>
      </c>
      <c r="P25" s="108" t="str">
        <f>"(15)"</f>
        <v>(15)</v>
      </c>
      <c r="Q25" s="108" t="str">
        <f>"(16)"</f>
        <v>(16)</v>
      </c>
      <c r="R25" s="108" t="str">
        <f>"(17)"</f>
        <v>(17)</v>
      </c>
      <c r="S25" s="108" t="str">
        <f>"(18)"</f>
        <v>(18)</v>
      </c>
      <c r="T25" s="108" t="str">
        <f>"(19)"</f>
        <v>(19)</v>
      </c>
      <c r="U25" s="108" t="str">
        <f>"(20)"</f>
        <v>(20)</v>
      </c>
      <c r="V25" s="108" t="str">
        <f>"(21)"</f>
        <v>(21)</v>
      </c>
      <c r="W25" s="108" t="str">
        <f>"(22)"</f>
        <v>(22)</v>
      </c>
      <c r="X25" s="108" t="str">
        <f>"(23)"</f>
        <v>(23)</v>
      </c>
      <c r="Y25" s="108" t="str">
        <f>"(24)"</f>
        <v>(24)</v>
      </c>
      <c r="Z25" s="108" t="str">
        <f>"(25)"</f>
        <v>(25)</v>
      </c>
      <c r="AA25" s="108" t="str">
        <f>"(26)"</f>
        <v>(26)</v>
      </c>
      <c r="AB25" s="117" t="str">
        <f>"(27)"</f>
        <v>(27)</v>
      </c>
      <c r="AC25" s="117" t="str">
        <f>"(28)"</f>
        <v>(28)</v>
      </c>
      <c r="AD25" s="118" t="str">
        <f>"(29) = (28)/(27)"</f>
        <v>(29) = (28)/(27)</v>
      </c>
      <c r="AE25" s="119" t="str">
        <f>"(30)"</f>
        <v>(30)</v>
      </c>
      <c r="AF25" s="119" t="str">
        <f>"(31)"</f>
        <v>(31)</v>
      </c>
      <c r="AG25" s="120" t="str">
        <f>"(32)"</f>
        <v>(32)</v>
      </c>
      <c r="AH25" s="120" t="str">
        <f>"(33)"</f>
        <v>(33)</v>
      </c>
      <c r="AI25" s="119" t="str">
        <f>"(34)"</f>
        <v>(34)</v>
      </c>
      <c r="AJ25" s="119" t="str">
        <f>"(35)"</f>
        <v>(35)</v>
      </c>
      <c r="AK25" s="122" t="str">
        <f>"(36)"</f>
        <v>(36)</v>
      </c>
    </row>
    <row r="26" spans="1:37" ht="23.25" customHeight="1">
      <c r="A26" s="3"/>
      <c r="B26" s="78"/>
      <c r="C26" s="77"/>
      <c r="D26" s="77"/>
      <c r="E26" s="78"/>
      <c r="F26" s="82"/>
      <c r="G26" s="79"/>
      <c r="H26" s="79"/>
      <c r="I26" s="79"/>
      <c r="J26" s="84"/>
      <c r="K26" s="84"/>
      <c r="L26" s="84"/>
      <c r="M26" s="84"/>
      <c r="N26" s="84"/>
      <c r="O26" s="84">
        <f>G26+H26+I26+J26+L26+M26+N26</f>
        <v>0</v>
      </c>
      <c r="P26" s="82"/>
      <c r="Q26" s="83"/>
      <c r="R26" s="91"/>
      <c r="S26" s="83"/>
      <c r="T26" s="83"/>
      <c r="U26" s="91"/>
      <c r="V26" s="83"/>
      <c r="W26" s="83"/>
      <c r="X26" s="91"/>
      <c r="Y26" s="83"/>
      <c r="Z26" s="83"/>
      <c r="AA26" s="91"/>
      <c r="AB26" s="86"/>
      <c r="AC26" s="86"/>
      <c r="AD26" s="116" t="e">
        <f aca="true" t="shared" si="0" ref="AD26:AD39">AC26/AB26</f>
        <v>#DIV/0!</v>
      </c>
      <c r="AE26" s="87" t="e">
        <f aca="true" t="shared" si="1" ref="AE26:AE39">AD26*O26</f>
        <v>#DIV/0!</v>
      </c>
      <c r="AF26" s="87"/>
      <c r="AG26" s="91"/>
      <c r="AH26" s="91"/>
      <c r="AI26" s="100"/>
      <c r="AJ26" s="100"/>
      <c r="AK26" s="92"/>
    </row>
    <row r="27" spans="1:37" ht="23.25" customHeight="1">
      <c r="A27" s="3"/>
      <c r="B27" s="77"/>
      <c r="C27" s="77"/>
      <c r="D27" s="77"/>
      <c r="E27" s="77"/>
      <c r="F27" s="83"/>
      <c r="G27" s="79"/>
      <c r="H27" s="79"/>
      <c r="I27" s="79"/>
      <c r="J27" s="87"/>
      <c r="K27" s="87"/>
      <c r="L27" s="87"/>
      <c r="M27" s="87"/>
      <c r="N27" s="87"/>
      <c r="O27" s="84">
        <f aca="true" t="shared" si="2" ref="O27:O39">G27+H27+I27+J27+L27+M27+N27</f>
        <v>0</v>
      </c>
      <c r="P27" s="83"/>
      <c r="Q27" s="83"/>
      <c r="R27" s="91"/>
      <c r="S27" s="83"/>
      <c r="T27" s="83"/>
      <c r="U27" s="91"/>
      <c r="V27" s="83"/>
      <c r="W27" s="83"/>
      <c r="X27" s="91"/>
      <c r="Y27" s="83"/>
      <c r="Z27" s="83"/>
      <c r="AA27" s="91"/>
      <c r="AB27" s="86"/>
      <c r="AC27" s="86"/>
      <c r="AD27" s="116" t="e">
        <f t="shared" si="0"/>
        <v>#DIV/0!</v>
      </c>
      <c r="AE27" s="87" t="e">
        <f t="shared" si="1"/>
        <v>#DIV/0!</v>
      </c>
      <c r="AF27" s="87"/>
      <c r="AG27" s="91"/>
      <c r="AH27" s="91"/>
      <c r="AI27" s="100"/>
      <c r="AJ27" s="100"/>
      <c r="AK27" s="92"/>
    </row>
    <row r="28" spans="1:37" ht="23.25" customHeight="1">
      <c r="A28" s="3"/>
      <c r="B28" s="77"/>
      <c r="C28" s="77"/>
      <c r="D28" s="77"/>
      <c r="E28" s="77"/>
      <c r="F28" s="83"/>
      <c r="G28" s="79"/>
      <c r="H28" s="79"/>
      <c r="I28" s="79"/>
      <c r="J28" s="87"/>
      <c r="K28" s="87"/>
      <c r="L28" s="87"/>
      <c r="M28" s="87"/>
      <c r="N28" s="87"/>
      <c r="O28" s="84">
        <f t="shared" si="2"/>
        <v>0</v>
      </c>
      <c r="P28" s="83"/>
      <c r="Q28" s="83"/>
      <c r="R28" s="91"/>
      <c r="S28" s="83"/>
      <c r="T28" s="83"/>
      <c r="U28" s="91"/>
      <c r="V28" s="83"/>
      <c r="W28" s="83"/>
      <c r="X28" s="91"/>
      <c r="Y28" s="83"/>
      <c r="Z28" s="83"/>
      <c r="AA28" s="91"/>
      <c r="AB28" s="86"/>
      <c r="AC28" s="86"/>
      <c r="AD28" s="116" t="e">
        <f t="shared" si="0"/>
        <v>#DIV/0!</v>
      </c>
      <c r="AE28" s="87" t="e">
        <f t="shared" si="1"/>
        <v>#DIV/0!</v>
      </c>
      <c r="AF28" s="87"/>
      <c r="AG28" s="91"/>
      <c r="AH28" s="91"/>
      <c r="AI28" s="100"/>
      <c r="AJ28" s="100"/>
      <c r="AK28" s="92"/>
    </row>
    <row r="29" spans="1:37" ht="23.25" customHeight="1">
      <c r="A29" s="3"/>
      <c r="B29" s="77"/>
      <c r="C29" s="77"/>
      <c r="D29" s="77"/>
      <c r="E29" s="77"/>
      <c r="F29" s="83"/>
      <c r="G29" s="79"/>
      <c r="H29" s="79"/>
      <c r="I29" s="79"/>
      <c r="J29" s="87"/>
      <c r="K29" s="87"/>
      <c r="L29" s="87"/>
      <c r="M29" s="87"/>
      <c r="N29" s="87"/>
      <c r="O29" s="84">
        <f t="shared" si="2"/>
        <v>0</v>
      </c>
      <c r="P29" s="83"/>
      <c r="Q29" s="83"/>
      <c r="R29" s="91"/>
      <c r="S29" s="83"/>
      <c r="T29" s="83"/>
      <c r="U29" s="91"/>
      <c r="V29" s="83"/>
      <c r="W29" s="83"/>
      <c r="X29" s="91"/>
      <c r="Y29" s="83"/>
      <c r="Z29" s="83"/>
      <c r="AA29" s="91"/>
      <c r="AB29" s="86"/>
      <c r="AC29" s="86"/>
      <c r="AD29" s="116" t="e">
        <f t="shared" si="0"/>
        <v>#DIV/0!</v>
      </c>
      <c r="AE29" s="87" t="e">
        <f t="shared" si="1"/>
        <v>#DIV/0!</v>
      </c>
      <c r="AF29" s="87"/>
      <c r="AG29" s="91"/>
      <c r="AH29" s="91"/>
      <c r="AI29" s="100"/>
      <c r="AJ29" s="100"/>
      <c r="AK29" s="92"/>
    </row>
    <row r="30" spans="1:37" ht="23.25" customHeight="1">
      <c r="A30" s="3"/>
      <c r="B30" s="77"/>
      <c r="C30" s="77"/>
      <c r="D30" s="77"/>
      <c r="E30" s="77"/>
      <c r="F30" s="83"/>
      <c r="G30" s="79"/>
      <c r="H30" s="79"/>
      <c r="I30" s="79"/>
      <c r="J30" s="87"/>
      <c r="K30" s="87"/>
      <c r="L30" s="87"/>
      <c r="M30" s="87"/>
      <c r="N30" s="87"/>
      <c r="O30" s="84">
        <f t="shared" si="2"/>
        <v>0</v>
      </c>
      <c r="P30" s="83"/>
      <c r="Q30" s="83"/>
      <c r="R30" s="91"/>
      <c r="S30" s="83"/>
      <c r="T30" s="83"/>
      <c r="U30" s="91"/>
      <c r="V30" s="83"/>
      <c r="W30" s="83"/>
      <c r="X30" s="91"/>
      <c r="Y30" s="83"/>
      <c r="Z30" s="83"/>
      <c r="AA30" s="91"/>
      <c r="AB30" s="86"/>
      <c r="AC30" s="86"/>
      <c r="AD30" s="116" t="e">
        <f t="shared" si="0"/>
        <v>#DIV/0!</v>
      </c>
      <c r="AE30" s="87" t="e">
        <f t="shared" si="1"/>
        <v>#DIV/0!</v>
      </c>
      <c r="AF30" s="87"/>
      <c r="AG30" s="91"/>
      <c r="AH30" s="91"/>
      <c r="AI30" s="100"/>
      <c r="AJ30" s="100"/>
      <c r="AK30" s="92"/>
    </row>
    <row r="31" spans="1:37" ht="23.25" customHeight="1">
      <c r="A31" s="3"/>
      <c r="B31" s="77"/>
      <c r="C31" s="77"/>
      <c r="D31" s="77"/>
      <c r="E31" s="77"/>
      <c r="F31" s="83"/>
      <c r="G31" s="79"/>
      <c r="H31" s="79"/>
      <c r="I31" s="79"/>
      <c r="J31" s="87"/>
      <c r="K31" s="87"/>
      <c r="L31" s="87"/>
      <c r="M31" s="87"/>
      <c r="N31" s="87"/>
      <c r="O31" s="84">
        <f t="shared" si="2"/>
        <v>0</v>
      </c>
      <c r="P31" s="83"/>
      <c r="Q31" s="83"/>
      <c r="R31" s="91"/>
      <c r="S31" s="83"/>
      <c r="T31" s="83"/>
      <c r="U31" s="91"/>
      <c r="V31" s="83"/>
      <c r="W31" s="83"/>
      <c r="X31" s="91"/>
      <c r="Y31" s="83"/>
      <c r="Z31" s="83"/>
      <c r="AA31" s="91"/>
      <c r="AB31" s="86"/>
      <c r="AC31" s="86"/>
      <c r="AD31" s="116" t="e">
        <f t="shared" si="0"/>
        <v>#DIV/0!</v>
      </c>
      <c r="AE31" s="87" t="e">
        <f t="shared" si="1"/>
        <v>#DIV/0!</v>
      </c>
      <c r="AF31" s="87"/>
      <c r="AG31" s="91"/>
      <c r="AH31" s="91"/>
      <c r="AI31" s="100"/>
      <c r="AJ31" s="100"/>
      <c r="AK31" s="92"/>
    </row>
    <row r="32" spans="1:37" ht="23.25" customHeight="1">
      <c r="A32" s="3"/>
      <c r="B32" s="77"/>
      <c r="C32" s="77"/>
      <c r="D32" s="77"/>
      <c r="E32" s="77"/>
      <c r="F32" s="83"/>
      <c r="G32" s="79"/>
      <c r="H32" s="79"/>
      <c r="I32" s="79"/>
      <c r="J32" s="87"/>
      <c r="K32" s="87"/>
      <c r="L32" s="87"/>
      <c r="M32" s="87"/>
      <c r="N32" s="87"/>
      <c r="O32" s="84">
        <f t="shared" si="2"/>
        <v>0</v>
      </c>
      <c r="P32" s="83"/>
      <c r="Q32" s="83"/>
      <c r="R32" s="91"/>
      <c r="S32" s="83"/>
      <c r="T32" s="83"/>
      <c r="U32" s="91"/>
      <c r="V32" s="83"/>
      <c r="W32" s="83"/>
      <c r="X32" s="91"/>
      <c r="Y32" s="83"/>
      <c r="Z32" s="83"/>
      <c r="AA32" s="91"/>
      <c r="AB32" s="86"/>
      <c r="AC32" s="86"/>
      <c r="AD32" s="116" t="e">
        <f t="shared" si="0"/>
        <v>#DIV/0!</v>
      </c>
      <c r="AE32" s="87" t="e">
        <f t="shared" si="1"/>
        <v>#DIV/0!</v>
      </c>
      <c r="AF32" s="87"/>
      <c r="AG32" s="91"/>
      <c r="AH32" s="91"/>
      <c r="AI32" s="100"/>
      <c r="AJ32" s="100"/>
      <c r="AK32" s="92"/>
    </row>
    <row r="33" spans="1:37" ht="23.25" customHeight="1">
      <c r="A33" s="3"/>
      <c r="B33" s="78"/>
      <c r="C33" s="77"/>
      <c r="D33" s="77"/>
      <c r="E33" s="78"/>
      <c r="F33" s="82"/>
      <c r="G33" s="79"/>
      <c r="H33" s="79"/>
      <c r="I33" s="79"/>
      <c r="J33" s="84"/>
      <c r="K33" s="84"/>
      <c r="L33" s="84"/>
      <c r="M33" s="84"/>
      <c r="N33" s="84"/>
      <c r="O33" s="84">
        <f t="shared" si="2"/>
        <v>0</v>
      </c>
      <c r="P33" s="82"/>
      <c r="Q33" s="83"/>
      <c r="R33" s="91"/>
      <c r="S33" s="83"/>
      <c r="T33" s="83"/>
      <c r="U33" s="91"/>
      <c r="V33" s="83"/>
      <c r="W33" s="83"/>
      <c r="X33" s="91"/>
      <c r="Y33" s="83"/>
      <c r="Z33" s="83"/>
      <c r="AA33" s="91"/>
      <c r="AB33" s="86"/>
      <c r="AC33" s="86"/>
      <c r="AD33" s="116" t="e">
        <f t="shared" si="0"/>
        <v>#DIV/0!</v>
      </c>
      <c r="AE33" s="87" t="e">
        <f t="shared" si="1"/>
        <v>#DIV/0!</v>
      </c>
      <c r="AF33" s="87"/>
      <c r="AG33" s="91"/>
      <c r="AH33" s="91"/>
      <c r="AI33" s="100"/>
      <c r="AJ33" s="100"/>
      <c r="AK33" s="92"/>
    </row>
    <row r="34" spans="1:37" ht="23.25" customHeight="1">
      <c r="A34" s="3"/>
      <c r="B34" s="78"/>
      <c r="C34" s="77"/>
      <c r="D34" s="77"/>
      <c r="E34" s="78"/>
      <c r="F34" s="82"/>
      <c r="G34" s="79"/>
      <c r="H34" s="79"/>
      <c r="I34" s="79"/>
      <c r="J34" s="84"/>
      <c r="K34" s="84"/>
      <c r="L34" s="84"/>
      <c r="M34" s="84"/>
      <c r="N34" s="84"/>
      <c r="O34" s="84">
        <f t="shared" si="2"/>
        <v>0</v>
      </c>
      <c r="P34" s="82"/>
      <c r="Q34" s="83"/>
      <c r="R34" s="91"/>
      <c r="S34" s="83"/>
      <c r="T34" s="83"/>
      <c r="U34" s="91"/>
      <c r="V34" s="83"/>
      <c r="W34" s="83"/>
      <c r="X34" s="91"/>
      <c r="Y34" s="83"/>
      <c r="Z34" s="83"/>
      <c r="AA34" s="91"/>
      <c r="AB34" s="86"/>
      <c r="AC34" s="86"/>
      <c r="AD34" s="116" t="e">
        <f t="shared" si="0"/>
        <v>#DIV/0!</v>
      </c>
      <c r="AE34" s="87" t="e">
        <f t="shared" si="1"/>
        <v>#DIV/0!</v>
      </c>
      <c r="AF34" s="87"/>
      <c r="AG34" s="91"/>
      <c r="AH34" s="91"/>
      <c r="AI34" s="100"/>
      <c r="AJ34" s="100"/>
      <c r="AK34" s="92"/>
    </row>
    <row r="35" spans="1:37" ht="23.25" customHeight="1">
      <c r="A35" s="3"/>
      <c r="B35" s="78"/>
      <c r="C35" s="77"/>
      <c r="D35" s="77"/>
      <c r="E35" s="78"/>
      <c r="F35" s="82"/>
      <c r="G35" s="79"/>
      <c r="H35" s="79"/>
      <c r="I35" s="79"/>
      <c r="J35" s="84"/>
      <c r="K35" s="84"/>
      <c r="L35" s="84"/>
      <c r="M35" s="84"/>
      <c r="N35" s="84"/>
      <c r="O35" s="84">
        <f t="shared" si="2"/>
        <v>0</v>
      </c>
      <c r="P35" s="82"/>
      <c r="Q35" s="83"/>
      <c r="R35" s="91"/>
      <c r="S35" s="83"/>
      <c r="T35" s="83"/>
      <c r="U35" s="91"/>
      <c r="V35" s="83"/>
      <c r="W35" s="83"/>
      <c r="X35" s="91"/>
      <c r="Y35" s="83"/>
      <c r="Z35" s="83"/>
      <c r="AA35" s="91"/>
      <c r="AB35" s="86"/>
      <c r="AC35" s="86"/>
      <c r="AD35" s="116" t="e">
        <f t="shared" si="0"/>
        <v>#DIV/0!</v>
      </c>
      <c r="AE35" s="87" t="e">
        <f t="shared" si="1"/>
        <v>#DIV/0!</v>
      </c>
      <c r="AF35" s="87"/>
      <c r="AG35" s="91"/>
      <c r="AH35" s="91"/>
      <c r="AI35" s="100"/>
      <c r="AJ35" s="100"/>
      <c r="AK35" s="92"/>
    </row>
    <row r="36" spans="1:37" ht="23.25" customHeight="1">
      <c r="A36" s="3"/>
      <c r="B36" s="78"/>
      <c r="C36" s="77"/>
      <c r="D36" s="77"/>
      <c r="E36" s="78"/>
      <c r="F36" s="82"/>
      <c r="G36" s="79"/>
      <c r="H36" s="79"/>
      <c r="I36" s="79"/>
      <c r="J36" s="84"/>
      <c r="K36" s="84"/>
      <c r="L36" s="84"/>
      <c r="M36" s="84"/>
      <c r="N36" s="84"/>
      <c r="O36" s="84">
        <f t="shared" si="2"/>
        <v>0</v>
      </c>
      <c r="P36" s="82"/>
      <c r="Q36" s="83"/>
      <c r="R36" s="91"/>
      <c r="S36" s="83"/>
      <c r="T36" s="83"/>
      <c r="U36" s="91"/>
      <c r="V36" s="83"/>
      <c r="W36" s="83"/>
      <c r="X36" s="91"/>
      <c r="Y36" s="83"/>
      <c r="Z36" s="83"/>
      <c r="AA36" s="91"/>
      <c r="AB36" s="86"/>
      <c r="AC36" s="86"/>
      <c r="AD36" s="116" t="e">
        <f t="shared" si="0"/>
        <v>#DIV/0!</v>
      </c>
      <c r="AE36" s="87" t="e">
        <f t="shared" si="1"/>
        <v>#DIV/0!</v>
      </c>
      <c r="AF36" s="87"/>
      <c r="AG36" s="91"/>
      <c r="AH36" s="91"/>
      <c r="AI36" s="100"/>
      <c r="AJ36" s="100"/>
      <c r="AK36" s="92"/>
    </row>
    <row r="37" spans="1:37" ht="23.25" customHeight="1">
      <c r="A37" s="3"/>
      <c r="B37" s="78"/>
      <c r="C37" s="77"/>
      <c r="D37" s="77"/>
      <c r="E37" s="78"/>
      <c r="F37" s="82"/>
      <c r="G37" s="79"/>
      <c r="H37" s="79"/>
      <c r="I37" s="79"/>
      <c r="J37" s="84"/>
      <c r="K37" s="84"/>
      <c r="L37" s="84"/>
      <c r="M37" s="84"/>
      <c r="N37" s="84"/>
      <c r="O37" s="84">
        <f t="shared" si="2"/>
        <v>0</v>
      </c>
      <c r="P37" s="82"/>
      <c r="Q37" s="83"/>
      <c r="R37" s="91"/>
      <c r="S37" s="83"/>
      <c r="T37" s="83"/>
      <c r="U37" s="91"/>
      <c r="V37" s="83"/>
      <c r="W37" s="83"/>
      <c r="X37" s="91"/>
      <c r="Y37" s="83"/>
      <c r="Z37" s="83"/>
      <c r="AA37" s="91"/>
      <c r="AB37" s="86"/>
      <c r="AC37" s="86"/>
      <c r="AD37" s="116" t="e">
        <f t="shared" si="0"/>
        <v>#DIV/0!</v>
      </c>
      <c r="AE37" s="87" t="e">
        <f t="shared" si="1"/>
        <v>#DIV/0!</v>
      </c>
      <c r="AF37" s="87"/>
      <c r="AG37" s="91"/>
      <c r="AH37" s="91"/>
      <c r="AI37" s="100"/>
      <c r="AJ37" s="100"/>
      <c r="AK37" s="92"/>
    </row>
    <row r="38" spans="1:37" ht="23.25" customHeight="1">
      <c r="A38" s="3"/>
      <c r="B38" s="78"/>
      <c r="C38" s="77"/>
      <c r="D38" s="77"/>
      <c r="E38" s="78"/>
      <c r="F38" s="82"/>
      <c r="G38" s="79"/>
      <c r="H38" s="79"/>
      <c r="I38" s="79"/>
      <c r="J38" s="84"/>
      <c r="K38" s="84"/>
      <c r="L38" s="84"/>
      <c r="M38" s="84"/>
      <c r="N38" s="84"/>
      <c r="O38" s="84">
        <f t="shared" si="2"/>
        <v>0</v>
      </c>
      <c r="P38" s="82"/>
      <c r="Q38" s="83"/>
      <c r="R38" s="91"/>
      <c r="S38" s="83"/>
      <c r="T38" s="83"/>
      <c r="U38" s="91"/>
      <c r="V38" s="83"/>
      <c r="W38" s="83"/>
      <c r="X38" s="91"/>
      <c r="Y38" s="83"/>
      <c r="Z38" s="83"/>
      <c r="AA38" s="91"/>
      <c r="AB38" s="86"/>
      <c r="AC38" s="86"/>
      <c r="AD38" s="116" t="e">
        <f t="shared" si="0"/>
        <v>#DIV/0!</v>
      </c>
      <c r="AE38" s="87" t="e">
        <f t="shared" si="1"/>
        <v>#DIV/0!</v>
      </c>
      <c r="AF38" s="87"/>
      <c r="AG38" s="91"/>
      <c r="AH38" s="91"/>
      <c r="AI38" s="100"/>
      <c r="AJ38" s="100"/>
      <c r="AK38" s="92"/>
    </row>
    <row r="39" spans="1:37" ht="23.25" customHeight="1">
      <c r="A39" s="3"/>
      <c r="B39" s="78"/>
      <c r="C39" s="77"/>
      <c r="D39" s="77"/>
      <c r="E39" s="78"/>
      <c r="F39" s="82"/>
      <c r="G39" s="79"/>
      <c r="H39" s="79"/>
      <c r="I39" s="79"/>
      <c r="J39" s="84"/>
      <c r="K39" s="84"/>
      <c r="L39" s="84"/>
      <c r="M39" s="84"/>
      <c r="N39" s="84"/>
      <c r="O39" s="84">
        <f t="shared" si="2"/>
        <v>0</v>
      </c>
      <c r="P39" s="82"/>
      <c r="Q39" s="83"/>
      <c r="R39" s="91"/>
      <c r="S39" s="83"/>
      <c r="T39" s="83"/>
      <c r="U39" s="91"/>
      <c r="V39" s="83"/>
      <c r="W39" s="83"/>
      <c r="X39" s="91"/>
      <c r="Y39" s="83"/>
      <c r="Z39" s="83"/>
      <c r="AA39" s="91"/>
      <c r="AB39" s="86"/>
      <c r="AC39" s="86"/>
      <c r="AD39" s="116" t="e">
        <f t="shared" si="0"/>
        <v>#DIV/0!</v>
      </c>
      <c r="AE39" s="87" t="e">
        <f t="shared" si="1"/>
        <v>#DIV/0!</v>
      </c>
      <c r="AF39" s="87"/>
      <c r="AG39" s="91"/>
      <c r="AH39" s="91"/>
      <c r="AI39" s="100"/>
      <c r="AJ39" s="100"/>
      <c r="AK39" s="92"/>
    </row>
    <row r="40" spans="1:32" ht="23.25" customHeight="1">
      <c r="A40" s="3"/>
      <c r="B40" s="3"/>
      <c r="C40" s="3"/>
      <c r="D40" s="3"/>
      <c r="E40" s="3"/>
      <c r="F40" s="3"/>
      <c r="G40" s="3"/>
      <c r="H40" s="3"/>
      <c r="I40" s="3"/>
      <c r="J40" s="89"/>
      <c r="K40" s="40"/>
      <c r="L40" s="3"/>
      <c r="M40" s="3"/>
      <c r="N40" s="3"/>
      <c r="O40" s="3"/>
      <c r="P40" s="40"/>
      <c r="Q40" s="40"/>
      <c r="R40" s="3"/>
      <c r="S40" s="40"/>
      <c r="T40" s="40"/>
      <c r="U40" s="3"/>
      <c r="V40" s="40"/>
      <c r="W40" s="40"/>
      <c r="X40" s="3"/>
      <c r="Y40" s="40"/>
      <c r="Z40" s="40"/>
      <c r="AA40" s="3"/>
      <c r="AB40" s="3"/>
      <c r="AC40" s="3"/>
      <c r="AD40" s="3"/>
      <c r="AE40" s="3"/>
      <c r="AF40" s="3"/>
    </row>
    <row r="41" spans="1:48" ht="23.25" customHeight="1">
      <c r="A41" s="3"/>
      <c r="B41" s="31"/>
      <c r="C41" s="31"/>
      <c r="E41" s="31"/>
      <c r="F41" s="31" t="s">
        <v>14</v>
      </c>
      <c r="G41" s="80">
        <f>SUM(G26:G39)</f>
        <v>0</v>
      </c>
      <c r="H41" s="80">
        <f>SUM(H26:H39)</f>
        <v>0</v>
      </c>
      <c r="I41" s="80">
        <f>SUM(I26:I39)</f>
        <v>0</v>
      </c>
      <c r="J41" s="80">
        <f>SUM(J26:J39)</f>
        <v>0</v>
      </c>
      <c r="K41" s="90"/>
      <c r="L41" s="80">
        <f>SUM(L26:L39)</f>
        <v>0</v>
      </c>
      <c r="M41" s="80">
        <f>SUM(M26:M39)</f>
        <v>0</v>
      </c>
      <c r="N41" s="80">
        <f>SUM(N26:N39)</f>
        <v>0</v>
      </c>
      <c r="O41" s="80">
        <f>SUM(O26:O39)</f>
        <v>0</v>
      </c>
      <c r="R41" s="28"/>
      <c r="U41" s="28"/>
      <c r="X41" s="28"/>
      <c r="AA41" s="28"/>
      <c r="AB41" s="48"/>
      <c r="AC41" s="48"/>
      <c r="AD41" s="48"/>
      <c r="AE41" s="80" t="e">
        <f>SUM(AE26:AE39)</f>
        <v>#DIV/0!</v>
      </c>
      <c r="AF41" s="48"/>
      <c r="AG41" s="1"/>
      <c r="AH41" s="1"/>
      <c r="AI41" s="121">
        <f>SUM(AI26:AI39)</f>
        <v>0</v>
      </c>
      <c r="AJ41" s="101">
        <f>SUM(AJ26:AJ39)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3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4:48" ht="23.25" customHeight="1">
      <c r="X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3:48" ht="12" customHeight="1">
      <c r="C44" s="1"/>
      <c r="D44" s="188" t="s">
        <v>37</v>
      </c>
      <c r="E44" s="189"/>
      <c r="F44" s="198" t="s">
        <v>91</v>
      </c>
      <c r="G44" s="49"/>
      <c r="H44" s="49"/>
      <c r="I44" s="49"/>
      <c r="J44" s="49"/>
      <c r="K44" s="49"/>
      <c r="L44" s="49"/>
      <c r="M44" s="46"/>
      <c r="N44" s="46"/>
      <c r="O44" s="46"/>
      <c r="X44" s="1"/>
      <c r="AA44" s="1"/>
      <c r="AB44" s="1"/>
      <c r="AC44" s="1"/>
      <c r="AD44" s="1"/>
      <c r="AE44" s="1"/>
      <c r="AF44" s="46"/>
      <c r="AG44" s="46"/>
      <c r="AH44" s="146"/>
      <c r="AI44" s="146"/>
      <c r="AJ44" s="146"/>
      <c r="AK44" s="12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3:48" ht="25.5" customHeight="1">
      <c r="C45" s="1"/>
      <c r="D45" s="190"/>
      <c r="E45" s="191"/>
      <c r="F45" s="199"/>
      <c r="G45" s="49"/>
      <c r="H45" s="49"/>
      <c r="I45" s="49"/>
      <c r="J45" s="49"/>
      <c r="K45" s="49"/>
      <c r="L45" s="49"/>
      <c r="M45" s="46"/>
      <c r="N45" s="46"/>
      <c r="O45" s="46"/>
      <c r="P45" s="1"/>
      <c r="Q45" s="1"/>
      <c r="X45" s="1"/>
      <c r="AA45" s="1"/>
      <c r="AB45" s="1"/>
      <c r="AC45" s="1"/>
      <c r="AD45" s="1"/>
      <c r="AE45" s="1"/>
      <c r="AF45" s="46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3:48" ht="12" customHeight="1">
      <c r="C46" s="1"/>
      <c r="D46" s="186" t="s">
        <v>97</v>
      </c>
      <c r="E46" s="187"/>
      <c r="F46" s="128" t="s">
        <v>88</v>
      </c>
      <c r="G46" s="127"/>
      <c r="H46" s="126"/>
      <c r="I46" s="126"/>
      <c r="J46" s="126"/>
      <c r="K46" s="126"/>
      <c r="L46" s="126"/>
      <c r="M46" s="9"/>
      <c r="N46" s="9"/>
      <c r="O46" s="9"/>
      <c r="P46" s="41"/>
      <c r="Q46" s="1"/>
      <c r="S46" s="41"/>
      <c r="V46" s="41"/>
      <c r="X46" s="1"/>
      <c r="Y46" s="41"/>
      <c r="AA46" s="1"/>
      <c r="AB46" s="1"/>
      <c r="AC46" s="1"/>
      <c r="AD46" s="1"/>
      <c r="AE46" s="1"/>
      <c r="AF46" s="9"/>
      <c r="AG46" s="28"/>
      <c r="AH46" s="28"/>
      <c r="AI46" s="28"/>
      <c r="AJ46" s="28"/>
      <c r="AK46" s="28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3:48" ht="21" customHeight="1">
      <c r="C47" s="1"/>
      <c r="D47" s="186" t="s">
        <v>98</v>
      </c>
      <c r="E47" s="187"/>
      <c r="F47" s="128" t="s">
        <v>15</v>
      </c>
      <c r="G47" s="127"/>
      <c r="H47" s="126"/>
      <c r="I47" s="126"/>
      <c r="J47" s="126"/>
      <c r="K47" s="126"/>
      <c r="L47" s="126"/>
      <c r="M47" s="47"/>
      <c r="N47" s="47"/>
      <c r="O47" s="47"/>
      <c r="P47" s="1"/>
      <c r="Q47" s="1"/>
      <c r="X47" s="1"/>
      <c r="AA47" s="1"/>
      <c r="AB47" s="1"/>
      <c r="AC47" s="1"/>
      <c r="AD47" s="1"/>
      <c r="AE47" s="1"/>
      <c r="AF47" s="47"/>
      <c r="AG47" s="47"/>
      <c r="AH47" s="148"/>
      <c r="AI47" s="148"/>
      <c r="AJ47" s="148"/>
      <c r="AK47" s="1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3:48" ht="12" customHeight="1">
      <c r="C48" s="1"/>
      <c r="D48" s="186" t="s">
        <v>99</v>
      </c>
      <c r="E48" s="187"/>
      <c r="F48" s="128" t="s">
        <v>16</v>
      </c>
      <c r="G48" s="127"/>
      <c r="H48" s="126"/>
      <c r="I48" s="126"/>
      <c r="J48" s="126"/>
      <c r="K48" s="126"/>
      <c r="L48" s="126"/>
      <c r="M48" s="47"/>
      <c r="N48" s="47"/>
      <c r="O48" s="47"/>
      <c r="P48" s="1"/>
      <c r="Q48" s="1"/>
      <c r="X48" s="1"/>
      <c r="AA48" s="1"/>
      <c r="AB48" s="1"/>
      <c r="AC48" s="1"/>
      <c r="AD48" s="1"/>
      <c r="AE48" s="1"/>
      <c r="AF48" s="47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3:48" ht="12" customHeight="1">
      <c r="C49" s="1"/>
      <c r="D49" s="186" t="s">
        <v>100</v>
      </c>
      <c r="E49" s="187"/>
      <c r="F49" s="128" t="s">
        <v>17</v>
      </c>
      <c r="G49" s="127"/>
      <c r="H49" s="126"/>
      <c r="I49" s="126"/>
      <c r="J49" s="126"/>
      <c r="K49" s="126"/>
      <c r="L49" s="126"/>
      <c r="M49" s="47"/>
      <c r="N49" s="47"/>
      <c r="O49" s="47"/>
      <c r="P49" s="1"/>
      <c r="Q49" s="1"/>
      <c r="X49" s="1"/>
      <c r="AA49" s="1"/>
      <c r="AB49" s="1"/>
      <c r="AC49" s="1"/>
      <c r="AD49" s="1"/>
      <c r="AE49" s="1"/>
      <c r="AF49" s="47"/>
      <c r="AG49" s="47"/>
      <c r="AH49" s="146"/>
      <c r="AI49" s="146"/>
      <c r="AJ49" s="146"/>
      <c r="AK49" s="12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3:48" ht="12" customHeight="1">
      <c r="C50" s="1"/>
      <c r="D50" s="186" t="s">
        <v>44</v>
      </c>
      <c r="E50" s="187"/>
      <c r="F50" s="128" t="s">
        <v>89</v>
      </c>
      <c r="G50" s="127"/>
      <c r="H50" s="126"/>
      <c r="I50" s="126"/>
      <c r="J50" s="126"/>
      <c r="K50" s="126"/>
      <c r="L50" s="126"/>
      <c r="M50" s="47"/>
      <c r="N50" s="47"/>
      <c r="O50" s="47"/>
      <c r="P50" s="1"/>
      <c r="Q50" s="1"/>
      <c r="X50" s="1"/>
      <c r="AA50" s="1"/>
      <c r="AB50" s="1"/>
      <c r="AC50" s="1"/>
      <c r="AD50" s="1"/>
      <c r="AE50" s="1"/>
      <c r="AF50" s="47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3:48" ht="12" customHeight="1">
      <c r="C51" s="1"/>
      <c r="F51" s="128" t="s">
        <v>90</v>
      </c>
      <c r="G51" s="127"/>
      <c r="H51" s="126"/>
      <c r="I51" s="126"/>
      <c r="J51" s="126"/>
      <c r="K51" s="126"/>
      <c r="L51" s="126"/>
      <c r="M51" s="1"/>
      <c r="N51" s="1"/>
      <c r="O51" s="1"/>
      <c r="P51" s="1"/>
      <c r="Q51" s="1"/>
      <c r="X51" s="1"/>
      <c r="AA51" s="1"/>
      <c r="AB51" s="1"/>
      <c r="AC51" s="1"/>
      <c r="AD51" s="1"/>
      <c r="AE51" s="1"/>
      <c r="AF51" s="1"/>
      <c r="AG51" s="11"/>
      <c r="AH51" s="11"/>
      <c r="AI51" s="11"/>
      <c r="AJ51" s="11"/>
      <c r="AK51" s="1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3:48" ht="12" customHeight="1">
      <c r="C52" s="1"/>
      <c r="H52" s="1"/>
      <c r="I52" s="1"/>
      <c r="J52" s="1"/>
      <c r="K52" s="1"/>
      <c r="L52" s="1"/>
      <c r="X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4:48" ht="12" customHeight="1">
      <c r="X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24:48" ht="12" customHeight="1">
      <c r="X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4:48" ht="12" customHeight="1">
      <c r="X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</sheetData>
  <sheetProtection/>
  <mergeCells count="43">
    <mergeCell ref="B21:B24"/>
    <mergeCell ref="C21:C24"/>
    <mergeCell ref="D21:D24"/>
    <mergeCell ref="E21:E24"/>
    <mergeCell ref="F21:F24"/>
    <mergeCell ref="G22:K22"/>
    <mergeCell ref="F13:G13"/>
    <mergeCell ref="F15:K15"/>
    <mergeCell ref="F17:K17"/>
    <mergeCell ref="AH44:AJ44"/>
    <mergeCell ref="L22:L23"/>
    <mergeCell ref="M22:M23"/>
    <mergeCell ref="N22:N23"/>
    <mergeCell ref="O22:O24"/>
    <mergeCell ref="F44:F45"/>
    <mergeCell ref="AG21:AG24"/>
    <mergeCell ref="D10:AH10"/>
    <mergeCell ref="D11:AH11"/>
    <mergeCell ref="D50:E50"/>
    <mergeCell ref="AH47:AJ47"/>
    <mergeCell ref="AH49:AJ49"/>
    <mergeCell ref="D47:E47"/>
    <mergeCell ref="D49:E49"/>
    <mergeCell ref="D48:E48"/>
    <mergeCell ref="D44:E45"/>
    <mergeCell ref="D46:E46"/>
    <mergeCell ref="AH21:AH24"/>
    <mergeCell ref="AI21:AK22"/>
    <mergeCell ref="AI23:AI24"/>
    <mergeCell ref="AJ23:AJ24"/>
    <mergeCell ref="AK23:AK24"/>
    <mergeCell ref="G21:O21"/>
    <mergeCell ref="P22:R23"/>
    <mergeCell ref="S22:U23"/>
    <mergeCell ref="V22:X23"/>
    <mergeCell ref="AE21:AE24"/>
    <mergeCell ref="AF21:AF24"/>
    <mergeCell ref="Y22:AA23"/>
    <mergeCell ref="P21:AA21"/>
    <mergeCell ref="Q15:R15"/>
    <mergeCell ref="AB21:AB24"/>
    <mergeCell ref="AC21:AC24"/>
    <mergeCell ref="AD21:AD24"/>
  </mergeCells>
  <printOptions/>
  <pageMargins left="0.31496062992125984" right="0.31496062992125984" top="0.3937007874015748" bottom="0.4724409448818898" header="0.2755905511811024" footer="0.35433070866141736"/>
  <pageSetup fitToHeight="1" fitToWidth="1" horizontalDpi="600" verticalDpi="600" orientation="landscape" paperSize="9" scale="26" r:id="rId2"/>
  <headerFooter alignWithMargins="0">
    <oddFooter>&amp;R&amp;"Times New Roman,Normal"&amp;P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AV55"/>
  <sheetViews>
    <sheetView view="pageBreakPreview" zoomScale="120" zoomScaleSheetLayoutView="120" zoomScalePageLayoutView="0" workbookViewId="0" topLeftCell="W23">
      <selection activeCell="AI42" sqref="AI42"/>
    </sheetView>
  </sheetViews>
  <sheetFormatPr defaultColWidth="2.7109375" defaultRowHeight="12" customHeight="1"/>
  <cols>
    <col min="1" max="1" width="2.7109375" style="2" customWidth="1"/>
    <col min="2" max="2" width="28.8515625" style="2" customWidth="1"/>
    <col min="3" max="3" width="25.7109375" style="2" customWidth="1"/>
    <col min="4" max="4" width="8.421875" style="2" customWidth="1"/>
    <col min="5" max="5" width="20.00390625" style="2" customWidth="1"/>
    <col min="6" max="6" width="18.00390625" style="2" customWidth="1"/>
    <col min="7" max="14" width="15.00390625" style="2" customWidth="1"/>
    <col min="15" max="15" width="20.140625" style="2" customWidth="1"/>
    <col min="16" max="27" width="11.8515625" style="2" customWidth="1"/>
    <col min="28" max="29" width="12.57421875" style="2" customWidth="1"/>
    <col min="30" max="30" width="15.140625" style="2" customWidth="1"/>
    <col min="31" max="33" width="12.57421875" style="2" customWidth="1"/>
    <col min="34" max="34" width="18.28125" style="2" customWidth="1"/>
    <col min="35" max="37" width="20.28125" style="2" customWidth="1"/>
    <col min="38" max="16384" width="2.7109375" style="2" customWidth="1"/>
  </cols>
  <sheetData>
    <row r="10" spans="4:34" ht="12" customHeight="1">
      <c r="D10" s="146" t="s">
        <v>67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</row>
    <row r="11" spans="4:34" ht="12" customHeight="1">
      <c r="D11" s="185" t="s">
        <v>77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</row>
    <row r="12" spans="1:32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4" ht="16.5" customHeight="1">
      <c r="A13" s="1"/>
      <c r="B13" s="1"/>
      <c r="C13" s="1"/>
      <c r="D13" s="51" t="s">
        <v>109</v>
      </c>
      <c r="E13" s="51"/>
      <c r="F13" s="192"/>
      <c r="G13" s="193"/>
      <c r="H13" s="28"/>
      <c r="I13" s="28"/>
      <c r="J13" s="28"/>
      <c r="K13" s="28"/>
      <c r="R13" s="34" t="s">
        <v>78</v>
      </c>
      <c r="S13" s="113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G13" s="11"/>
      <c r="AH13" s="11"/>
    </row>
    <row r="14" spans="1:32" ht="16.5" customHeight="1">
      <c r="A14" s="1"/>
      <c r="B14" s="12"/>
      <c r="C14" s="12"/>
      <c r="D14" s="12"/>
      <c r="E14" s="12"/>
      <c r="F14" s="4"/>
      <c r="G14" s="4"/>
      <c r="H14" s="4"/>
      <c r="I14" s="4"/>
      <c r="J14" s="4"/>
      <c r="K14" s="4"/>
      <c r="L14" s="1"/>
      <c r="M14" s="1"/>
      <c r="N14" s="1"/>
      <c r="O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F14" s="1"/>
    </row>
    <row r="15" spans="1:34" ht="16.5" customHeight="1">
      <c r="A15" s="1"/>
      <c r="B15" s="1"/>
      <c r="C15" s="1"/>
      <c r="D15" s="41" t="s">
        <v>110</v>
      </c>
      <c r="E15" s="1"/>
      <c r="F15" s="166"/>
      <c r="G15" s="194"/>
      <c r="H15" s="194"/>
      <c r="I15" s="194"/>
      <c r="J15" s="194"/>
      <c r="K15" s="167"/>
      <c r="L15" s="1"/>
      <c r="M15" s="1"/>
      <c r="N15" s="1"/>
      <c r="O15" s="1"/>
      <c r="Q15" s="183" t="s">
        <v>32</v>
      </c>
      <c r="R15" s="183"/>
      <c r="S15" s="4"/>
      <c r="T15" s="9"/>
      <c r="U15" s="9"/>
      <c r="V15" s="1"/>
      <c r="W15" s="29"/>
      <c r="X15" s="12"/>
      <c r="Y15" s="1"/>
      <c r="Z15" s="29"/>
      <c r="AA15" s="12"/>
      <c r="AB15" s="4"/>
      <c r="AC15" s="4"/>
      <c r="AD15" s="4"/>
      <c r="AE15" s="4"/>
      <c r="AF15" s="1"/>
      <c r="AG15" s="1"/>
      <c r="AH15" s="1"/>
    </row>
    <row r="16" spans="1:32" ht="16.5" customHeight="1">
      <c r="A16" s="1"/>
      <c r="B16" s="1"/>
      <c r="C16" s="1"/>
      <c r="D16" s="1"/>
      <c r="E16" s="1"/>
      <c r="F16" s="11"/>
      <c r="G16" s="11"/>
      <c r="H16" s="28"/>
      <c r="I16" s="28"/>
      <c r="J16" s="28"/>
      <c r="K16" s="28"/>
      <c r="L16" s="1"/>
      <c r="M16" s="1"/>
      <c r="N16" s="1"/>
      <c r="O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F16" s="1"/>
    </row>
    <row r="17" spans="1:34" ht="16.5" customHeight="1">
      <c r="A17" s="1"/>
      <c r="B17" s="1"/>
      <c r="C17" s="1"/>
      <c r="D17" s="41" t="s">
        <v>141</v>
      </c>
      <c r="E17" s="41"/>
      <c r="F17" s="195"/>
      <c r="G17" s="196"/>
      <c r="H17" s="196"/>
      <c r="I17" s="196"/>
      <c r="J17" s="196"/>
      <c r="K17" s="197"/>
      <c r="R17" s="34" t="s">
        <v>92</v>
      </c>
      <c r="S17" s="114" t="s">
        <v>187</v>
      </c>
      <c r="T17" s="4" t="s">
        <v>93</v>
      </c>
      <c r="U17" s="114" t="s">
        <v>187</v>
      </c>
      <c r="V17" s="1"/>
      <c r="W17" s="1"/>
      <c r="X17" s="4"/>
      <c r="Y17" s="1"/>
      <c r="Z17" s="1"/>
      <c r="AA17" s="4"/>
      <c r="AB17" s="4"/>
      <c r="AC17" s="9"/>
      <c r="AG17" s="9"/>
      <c r="AH17" s="9"/>
    </row>
    <row r="18" spans="1:3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8"/>
      <c r="AC18" s="28"/>
      <c r="AD18" s="28"/>
      <c r="AE18" s="28"/>
      <c r="AF18" s="1"/>
    </row>
    <row r="19" spans="18:31" ht="16.5" customHeight="1">
      <c r="R19" s="34" t="s">
        <v>75</v>
      </c>
      <c r="S19" s="115"/>
      <c r="T19" s="51"/>
      <c r="U19" s="1"/>
      <c r="V19" s="1"/>
      <c r="W19" s="1"/>
      <c r="X19" s="1"/>
      <c r="Y19" s="1"/>
      <c r="Z19" s="1"/>
      <c r="AA19" s="1"/>
      <c r="AB19" s="28"/>
      <c r="AC19" s="28"/>
      <c r="AD19" s="28"/>
      <c r="AE19" s="28"/>
    </row>
    <row r="20" spans="1:37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5"/>
      <c r="AH20" s="35"/>
      <c r="AK20" s="2" t="s">
        <v>21</v>
      </c>
    </row>
    <row r="21" spans="1:37" ht="19.5" customHeight="1">
      <c r="A21" s="3"/>
      <c r="B21" s="200" t="s">
        <v>164</v>
      </c>
      <c r="C21" s="200" t="s">
        <v>112</v>
      </c>
      <c r="D21" s="171" t="s">
        <v>166</v>
      </c>
      <c r="E21" s="200" t="s">
        <v>167</v>
      </c>
      <c r="F21" s="171" t="s">
        <v>168</v>
      </c>
      <c r="G21" s="180" t="s">
        <v>79</v>
      </c>
      <c r="H21" s="181"/>
      <c r="I21" s="181"/>
      <c r="J21" s="181"/>
      <c r="K21" s="181"/>
      <c r="L21" s="181"/>
      <c r="M21" s="181"/>
      <c r="N21" s="181"/>
      <c r="O21" s="182"/>
      <c r="P21" s="180" t="s">
        <v>144</v>
      </c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2"/>
      <c r="AB21" s="171" t="s">
        <v>173</v>
      </c>
      <c r="AC21" s="171" t="s">
        <v>174</v>
      </c>
      <c r="AD21" s="171" t="s">
        <v>175</v>
      </c>
      <c r="AE21" s="171" t="s">
        <v>176</v>
      </c>
      <c r="AF21" s="171" t="s">
        <v>177</v>
      </c>
      <c r="AG21" s="171" t="s">
        <v>178</v>
      </c>
      <c r="AH21" s="171" t="s">
        <v>179</v>
      </c>
      <c r="AI21" s="184" t="s">
        <v>86</v>
      </c>
      <c r="AJ21" s="184"/>
      <c r="AK21" s="184"/>
    </row>
    <row r="22" spans="1:37" ht="19.5" customHeight="1">
      <c r="A22" s="3"/>
      <c r="B22" s="201"/>
      <c r="C22" s="201"/>
      <c r="D22" s="172"/>
      <c r="E22" s="201"/>
      <c r="F22" s="172"/>
      <c r="G22" s="203" t="s">
        <v>83</v>
      </c>
      <c r="H22" s="204"/>
      <c r="I22" s="204"/>
      <c r="J22" s="204"/>
      <c r="K22" s="205"/>
      <c r="L22" s="171" t="s">
        <v>84</v>
      </c>
      <c r="M22" s="171" t="s">
        <v>142</v>
      </c>
      <c r="N22" s="171" t="s">
        <v>143</v>
      </c>
      <c r="O22" s="171" t="s">
        <v>165</v>
      </c>
      <c r="P22" s="174" t="s">
        <v>83</v>
      </c>
      <c r="Q22" s="175"/>
      <c r="R22" s="176"/>
      <c r="S22" s="174" t="s">
        <v>84</v>
      </c>
      <c r="T22" s="175"/>
      <c r="U22" s="176"/>
      <c r="V22" s="174" t="s">
        <v>142</v>
      </c>
      <c r="W22" s="175"/>
      <c r="X22" s="176"/>
      <c r="Y22" s="174" t="s">
        <v>143</v>
      </c>
      <c r="Z22" s="175"/>
      <c r="AA22" s="176"/>
      <c r="AB22" s="172"/>
      <c r="AC22" s="172"/>
      <c r="AD22" s="172"/>
      <c r="AE22" s="172"/>
      <c r="AF22" s="172"/>
      <c r="AG22" s="172"/>
      <c r="AH22" s="172"/>
      <c r="AI22" s="184"/>
      <c r="AJ22" s="184"/>
      <c r="AK22" s="184"/>
    </row>
    <row r="23" spans="1:37" ht="36" customHeight="1">
      <c r="A23" s="3"/>
      <c r="B23" s="201"/>
      <c r="C23" s="201"/>
      <c r="D23" s="172"/>
      <c r="E23" s="201"/>
      <c r="F23" s="172"/>
      <c r="G23" s="99" t="s">
        <v>80</v>
      </c>
      <c r="H23" s="95" t="s">
        <v>185</v>
      </c>
      <c r="I23" s="95" t="s">
        <v>81</v>
      </c>
      <c r="J23" s="96" t="s">
        <v>82</v>
      </c>
      <c r="K23" s="97" t="s">
        <v>161</v>
      </c>
      <c r="L23" s="173"/>
      <c r="M23" s="173"/>
      <c r="N23" s="173"/>
      <c r="O23" s="172"/>
      <c r="P23" s="177"/>
      <c r="Q23" s="178"/>
      <c r="R23" s="179"/>
      <c r="S23" s="177"/>
      <c r="T23" s="178"/>
      <c r="U23" s="179"/>
      <c r="V23" s="177"/>
      <c r="W23" s="178"/>
      <c r="X23" s="179"/>
      <c r="Y23" s="177"/>
      <c r="Z23" s="178"/>
      <c r="AA23" s="179"/>
      <c r="AB23" s="172"/>
      <c r="AC23" s="172"/>
      <c r="AD23" s="172"/>
      <c r="AE23" s="172"/>
      <c r="AF23" s="172"/>
      <c r="AG23" s="172"/>
      <c r="AH23" s="172"/>
      <c r="AI23" s="171" t="s">
        <v>180</v>
      </c>
      <c r="AJ23" s="171" t="s">
        <v>181</v>
      </c>
      <c r="AK23" s="171" t="s">
        <v>182</v>
      </c>
    </row>
    <row r="24" spans="1:37" ht="33.75" customHeight="1">
      <c r="A24" s="3"/>
      <c r="B24" s="202"/>
      <c r="C24" s="202"/>
      <c r="D24" s="173"/>
      <c r="E24" s="202"/>
      <c r="F24" s="173"/>
      <c r="G24" s="109" t="s">
        <v>169</v>
      </c>
      <c r="H24" s="109" t="s">
        <v>169</v>
      </c>
      <c r="I24" s="109" t="s">
        <v>169</v>
      </c>
      <c r="J24" s="109" t="s">
        <v>169</v>
      </c>
      <c r="K24" s="81" t="s">
        <v>170</v>
      </c>
      <c r="L24" s="109" t="s">
        <v>169</v>
      </c>
      <c r="M24" s="109" t="s">
        <v>169</v>
      </c>
      <c r="N24" s="109" t="s">
        <v>169</v>
      </c>
      <c r="O24" s="173"/>
      <c r="P24" s="111" t="s">
        <v>171</v>
      </c>
      <c r="Q24" s="112" t="s">
        <v>172</v>
      </c>
      <c r="R24" s="95" t="s">
        <v>186</v>
      </c>
      <c r="S24" s="111" t="s">
        <v>171</v>
      </c>
      <c r="T24" s="112" t="s">
        <v>172</v>
      </c>
      <c r="U24" s="95" t="s">
        <v>186</v>
      </c>
      <c r="V24" s="111" t="s">
        <v>171</v>
      </c>
      <c r="W24" s="112" t="s">
        <v>172</v>
      </c>
      <c r="X24" s="95" t="s">
        <v>186</v>
      </c>
      <c r="Y24" s="111" t="s">
        <v>171</v>
      </c>
      <c r="Z24" s="112" t="s">
        <v>172</v>
      </c>
      <c r="AA24" s="95" t="s">
        <v>186</v>
      </c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</row>
    <row r="25" spans="1:37" s="76" customFormat="1" ht="30.75" customHeight="1">
      <c r="A25" s="75"/>
      <c r="B25" s="88" t="str">
        <f>"(1)"</f>
        <v>(1)</v>
      </c>
      <c r="C25" s="88" t="str">
        <f>"(2)"</f>
        <v>(2)</v>
      </c>
      <c r="D25" s="105" t="str">
        <f>"(3)"</f>
        <v>(3)</v>
      </c>
      <c r="E25" s="88" t="str">
        <f>"(4)"</f>
        <v>(4)</v>
      </c>
      <c r="F25" s="106" t="str">
        <f>"(5)"</f>
        <v>(5)</v>
      </c>
      <c r="G25" s="107" t="str">
        <f>"(6)"</f>
        <v>(6)</v>
      </c>
      <c r="H25" s="107" t="str">
        <f>"(7)"</f>
        <v>(7)</v>
      </c>
      <c r="I25" s="107" t="str">
        <f>"(8)"</f>
        <v>(8)</v>
      </c>
      <c r="J25" s="108" t="str">
        <f>"(9)"</f>
        <v>(9)</v>
      </c>
      <c r="K25" s="107" t="str">
        <f>"(10)"</f>
        <v>(10)</v>
      </c>
      <c r="L25" s="108" t="str">
        <f>"(11)"</f>
        <v>(11)</v>
      </c>
      <c r="M25" s="108" t="str">
        <f>"(12)"</f>
        <v>(12)</v>
      </c>
      <c r="N25" s="108" t="str">
        <f>"(13)"</f>
        <v>(13)</v>
      </c>
      <c r="O25" s="108" t="str">
        <f>"(14)"</f>
        <v>(14)</v>
      </c>
      <c r="P25" s="108" t="str">
        <f>"(15)"</f>
        <v>(15)</v>
      </c>
      <c r="Q25" s="108" t="str">
        <f>"(16)"</f>
        <v>(16)</v>
      </c>
      <c r="R25" s="108" t="str">
        <f>"(17)"</f>
        <v>(17)</v>
      </c>
      <c r="S25" s="108" t="str">
        <f>"(18)"</f>
        <v>(18)</v>
      </c>
      <c r="T25" s="108" t="str">
        <f>"(19)"</f>
        <v>(19)</v>
      </c>
      <c r="U25" s="108" t="str">
        <f>"(20)"</f>
        <v>(20)</v>
      </c>
      <c r="V25" s="108" t="str">
        <f>"(21)"</f>
        <v>(21)</v>
      </c>
      <c r="W25" s="108" t="str">
        <f>"(22)"</f>
        <v>(22)</v>
      </c>
      <c r="X25" s="108" t="str">
        <f>"(23)"</f>
        <v>(23)</v>
      </c>
      <c r="Y25" s="108" t="str">
        <f>"(24)"</f>
        <v>(24)</v>
      </c>
      <c r="Z25" s="108" t="str">
        <f>"(25)"</f>
        <v>(25)</v>
      </c>
      <c r="AA25" s="108" t="str">
        <f>"(26)"</f>
        <v>(26)</v>
      </c>
      <c r="AB25" s="117" t="str">
        <f>"(27)"</f>
        <v>(27)</v>
      </c>
      <c r="AC25" s="117" t="str">
        <f>"(28)"</f>
        <v>(28)</v>
      </c>
      <c r="AD25" s="118" t="str">
        <f>"(29) = (28)/(27)"</f>
        <v>(29) = (28)/(27)</v>
      </c>
      <c r="AE25" s="119" t="str">
        <f>"(30)"</f>
        <v>(30)</v>
      </c>
      <c r="AF25" s="119" t="str">
        <f>"(31)"</f>
        <v>(31)</v>
      </c>
      <c r="AG25" s="120" t="str">
        <f>"(32)"</f>
        <v>(32)</v>
      </c>
      <c r="AH25" s="120" t="str">
        <f>"(33)"</f>
        <v>(33)</v>
      </c>
      <c r="AI25" s="119" t="str">
        <f>"(34)"</f>
        <v>(34)</v>
      </c>
      <c r="AJ25" s="119" t="str">
        <f>"(35)"</f>
        <v>(35)</v>
      </c>
      <c r="AK25" s="122" t="str">
        <f>"(36)"</f>
        <v>(36)</v>
      </c>
    </row>
    <row r="26" spans="1:37" ht="23.25" customHeight="1">
      <c r="A26" s="3"/>
      <c r="B26" s="78"/>
      <c r="C26" s="77"/>
      <c r="D26" s="77"/>
      <c r="E26" s="78"/>
      <c r="F26" s="82"/>
      <c r="G26" s="79"/>
      <c r="H26" s="79"/>
      <c r="I26" s="79"/>
      <c r="J26" s="84"/>
      <c r="K26" s="84"/>
      <c r="L26" s="84"/>
      <c r="M26" s="84"/>
      <c r="N26" s="84"/>
      <c r="O26" s="84">
        <f aca="true" t="shared" si="0" ref="O26:O39">G26+I26+J26+L26+M26+N26+H26</f>
        <v>0</v>
      </c>
      <c r="P26" s="82"/>
      <c r="Q26" s="83"/>
      <c r="R26" s="91"/>
      <c r="S26" s="83"/>
      <c r="T26" s="83"/>
      <c r="U26" s="91"/>
      <c r="V26" s="83"/>
      <c r="W26" s="83"/>
      <c r="X26" s="91"/>
      <c r="Y26" s="83"/>
      <c r="Z26" s="83"/>
      <c r="AA26" s="91"/>
      <c r="AB26" s="86"/>
      <c r="AC26" s="86"/>
      <c r="AD26" s="116" t="e">
        <f aca="true" t="shared" si="1" ref="AD26:AD39">AC26/AB26</f>
        <v>#DIV/0!</v>
      </c>
      <c r="AE26" s="87" t="e">
        <f aca="true" t="shared" si="2" ref="AE26:AE39">AD26*O26</f>
        <v>#DIV/0!</v>
      </c>
      <c r="AF26" s="87"/>
      <c r="AG26" s="91"/>
      <c r="AH26" s="91"/>
      <c r="AI26" s="100"/>
      <c r="AJ26" s="100"/>
      <c r="AK26" s="92"/>
    </row>
    <row r="27" spans="1:37" ht="23.25" customHeight="1">
      <c r="A27" s="3"/>
      <c r="B27" s="77"/>
      <c r="C27" s="77"/>
      <c r="D27" s="77"/>
      <c r="E27" s="77"/>
      <c r="F27" s="83"/>
      <c r="G27" s="79"/>
      <c r="H27" s="79"/>
      <c r="I27" s="79"/>
      <c r="J27" s="87"/>
      <c r="K27" s="87"/>
      <c r="L27" s="87"/>
      <c r="M27" s="87"/>
      <c r="N27" s="87"/>
      <c r="O27" s="84">
        <f t="shared" si="0"/>
        <v>0</v>
      </c>
      <c r="P27" s="83"/>
      <c r="Q27" s="83"/>
      <c r="R27" s="91"/>
      <c r="S27" s="83"/>
      <c r="T27" s="83"/>
      <c r="U27" s="91"/>
      <c r="V27" s="83"/>
      <c r="W27" s="83"/>
      <c r="X27" s="91"/>
      <c r="Y27" s="83"/>
      <c r="Z27" s="83"/>
      <c r="AA27" s="91"/>
      <c r="AB27" s="86"/>
      <c r="AC27" s="86"/>
      <c r="AD27" s="116" t="e">
        <f t="shared" si="1"/>
        <v>#DIV/0!</v>
      </c>
      <c r="AE27" s="87" t="e">
        <f t="shared" si="2"/>
        <v>#DIV/0!</v>
      </c>
      <c r="AF27" s="87"/>
      <c r="AG27" s="91"/>
      <c r="AH27" s="91"/>
      <c r="AI27" s="100"/>
      <c r="AJ27" s="100"/>
      <c r="AK27" s="92"/>
    </row>
    <row r="28" spans="1:37" ht="23.25" customHeight="1">
      <c r="A28" s="3"/>
      <c r="B28" s="77"/>
      <c r="C28" s="77"/>
      <c r="D28" s="77"/>
      <c r="E28" s="77"/>
      <c r="F28" s="83"/>
      <c r="G28" s="79"/>
      <c r="H28" s="79"/>
      <c r="I28" s="79"/>
      <c r="J28" s="87"/>
      <c r="K28" s="87"/>
      <c r="L28" s="87"/>
      <c r="M28" s="87"/>
      <c r="N28" s="87"/>
      <c r="O28" s="84">
        <f t="shared" si="0"/>
        <v>0</v>
      </c>
      <c r="P28" s="83"/>
      <c r="Q28" s="83"/>
      <c r="R28" s="91"/>
      <c r="S28" s="83"/>
      <c r="T28" s="83"/>
      <c r="U28" s="91"/>
      <c r="V28" s="83"/>
      <c r="W28" s="83"/>
      <c r="X28" s="91"/>
      <c r="Y28" s="83"/>
      <c r="Z28" s="83"/>
      <c r="AA28" s="91"/>
      <c r="AB28" s="86"/>
      <c r="AC28" s="86"/>
      <c r="AD28" s="116" t="e">
        <f t="shared" si="1"/>
        <v>#DIV/0!</v>
      </c>
      <c r="AE28" s="87" t="e">
        <f t="shared" si="2"/>
        <v>#DIV/0!</v>
      </c>
      <c r="AF28" s="87"/>
      <c r="AG28" s="91"/>
      <c r="AH28" s="91"/>
      <c r="AI28" s="100"/>
      <c r="AJ28" s="100"/>
      <c r="AK28" s="92"/>
    </row>
    <row r="29" spans="1:37" ht="23.25" customHeight="1">
      <c r="A29" s="3"/>
      <c r="B29" s="77"/>
      <c r="C29" s="77"/>
      <c r="D29" s="77"/>
      <c r="E29" s="77"/>
      <c r="F29" s="83"/>
      <c r="G29" s="79"/>
      <c r="H29" s="79"/>
      <c r="I29" s="79"/>
      <c r="J29" s="87"/>
      <c r="K29" s="87"/>
      <c r="L29" s="87"/>
      <c r="M29" s="87"/>
      <c r="N29" s="87"/>
      <c r="O29" s="84">
        <f t="shared" si="0"/>
        <v>0</v>
      </c>
      <c r="P29" s="83"/>
      <c r="Q29" s="83"/>
      <c r="R29" s="91"/>
      <c r="S29" s="83"/>
      <c r="T29" s="83"/>
      <c r="U29" s="91"/>
      <c r="V29" s="83"/>
      <c r="W29" s="83"/>
      <c r="X29" s="91"/>
      <c r="Y29" s="83"/>
      <c r="Z29" s="83"/>
      <c r="AA29" s="91"/>
      <c r="AB29" s="86"/>
      <c r="AC29" s="86"/>
      <c r="AD29" s="116" t="e">
        <f t="shared" si="1"/>
        <v>#DIV/0!</v>
      </c>
      <c r="AE29" s="87" t="e">
        <f t="shared" si="2"/>
        <v>#DIV/0!</v>
      </c>
      <c r="AF29" s="87"/>
      <c r="AG29" s="91"/>
      <c r="AH29" s="91"/>
      <c r="AI29" s="100"/>
      <c r="AJ29" s="100"/>
      <c r="AK29" s="92"/>
    </row>
    <row r="30" spans="1:37" ht="23.25" customHeight="1">
      <c r="A30" s="3"/>
      <c r="B30" s="77"/>
      <c r="C30" s="77"/>
      <c r="D30" s="77"/>
      <c r="E30" s="77"/>
      <c r="F30" s="83"/>
      <c r="G30" s="79"/>
      <c r="H30" s="79"/>
      <c r="I30" s="79"/>
      <c r="J30" s="87"/>
      <c r="K30" s="87"/>
      <c r="L30" s="87"/>
      <c r="M30" s="87"/>
      <c r="N30" s="87"/>
      <c r="O30" s="84">
        <f t="shared" si="0"/>
        <v>0</v>
      </c>
      <c r="P30" s="83"/>
      <c r="Q30" s="83"/>
      <c r="R30" s="91"/>
      <c r="S30" s="83"/>
      <c r="T30" s="83"/>
      <c r="U30" s="91"/>
      <c r="V30" s="83"/>
      <c r="W30" s="83"/>
      <c r="X30" s="91"/>
      <c r="Y30" s="83"/>
      <c r="Z30" s="83"/>
      <c r="AA30" s="91"/>
      <c r="AB30" s="86"/>
      <c r="AC30" s="86"/>
      <c r="AD30" s="116" t="e">
        <f t="shared" si="1"/>
        <v>#DIV/0!</v>
      </c>
      <c r="AE30" s="87" t="e">
        <f t="shared" si="2"/>
        <v>#DIV/0!</v>
      </c>
      <c r="AF30" s="87"/>
      <c r="AG30" s="91"/>
      <c r="AH30" s="91"/>
      <c r="AI30" s="100"/>
      <c r="AJ30" s="100"/>
      <c r="AK30" s="92"/>
    </row>
    <row r="31" spans="1:37" ht="23.25" customHeight="1">
      <c r="A31" s="3"/>
      <c r="B31" s="77"/>
      <c r="C31" s="77"/>
      <c r="D31" s="77"/>
      <c r="E31" s="77"/>
      <c r="F31" s="83"/>
      <c r="G31" s="79"/>
      <c r="H31" s="79"/>
      <c r="I31" s="79"/>
      <c r="J31" s="87"/>
      <c r="K31" s="87"/>
      <c r="L31" s="87"/>
      <c r="M31" s="87"/>
      <c r="N31" s="87"/>
      <c r="O31" s="84">
        <f t="shared" si="0"/>
        <v>0</v>
      </c>
      <c r="P31" s="83"/>
      <c r="Q31" s="83"/>
      <c r="R31" s="91"/>
      <c r="S31" s="83"/>
      <c r="T31" s="83"/>
      <c r="U31" s="91"/>
      <c r="V31" s="83"/>
      <c r="W31" s="83"/>
      <c r="X31" s="91"/>
      <c r="Y31" s="83"/>
      <c r="Z31" s="83"/>
      <c r="AA31" s="91"/>
      <c r="AB31" s="86"/>
      <c r="AC31" s="86"/>
      <c r="AD31" s="116" t="e">
        <f t="shared" si="1"/>
        <v>#DIV/0!</v>
      </c>
      <c r="AE31" s="87" t="e">
        <f t="shared" si="2"/>
        <v>#DIV/0!</v>
      </c>
      <c r="AF31" s="87"/>
      <c r="AG31" s="91"/>
      <c r="AH31" s="91"/>
      <c r="AI31" s="100"/>
      <c r="AJ31" s="100"/>
      <c r="AK31" s="92"/>
    </row>
    <row r="32" spans="1:37" ht="23.25" customHeight="1">
      <c r="A32" s="3"/>
      <c r="B32" s="77"/>
      <c r="C32" s="77"/>
      <c r="D32" s="77"/>
      <c r="E32" s="77"/>
      <c r="F32" s="83"/>
      <c r="G32" s="79"/>
      <c r="H32" s="79"/>
      <c r="I32" s="79"/>
      <c r="J32" s="87"/>
      <c r="K32" s="87"/>
      <c r="L32" s="87"/>
      <c r="M32" s="87"/>
      <c r="N32" s="87"/>
      <c r="O32" s="84">
        <f t="shared" si="0"/>
        <v>0</v>
      </c>
      <c r="P32" s="83"/>
      <c r="Q32" s="83"/>
      <c r="R32" s="91"/>
      <c r="S32" s="83"/>
      <c r="T32" s="83"/>
      <c r="U32" s="91"/>
      <c r="V32" s="83"/>
      <c r="W32" s="83"/>
      <c r="X32" s="91"/>
      <c r="Y32" s="83"/>
      <c r="Z32" s="83"/>
      <c r="AA32" s="91"/>
      <c r="AB32" s="86"/>
      <c r="AC32" s="86"/>
      <c r="AD32" s="116" t="e">
        <f t="shared" si="1"/>
        <v>#DIV/0!</v>
      </c>
      <c r="AE32" s="87" t="e">
        <f t="shared" si="2"/>
        <v>#DIV/0!</v>
      </c>
      <c r="AF32" s="87"/>
      <c r="AG32" s="91"/>
      <c r="AH32" s="91"/>
      <c r="AI32" s="100"/>
      <c r="AJ32" s="100"/>
      <c r="AK32" s="92"/>
    </row>
    <row r="33" spans="1:37" ht="23.25" customHeight="1">
      <c r="A33" s="3"/>
      <c r="B33" s="78"/>
      <c r="C33" s="77"/>
      <c r="D33" s="77"/>
      <c r="E33" s="78"/>
      <c r="F33" s="82"/>
      <c r="G33" s="79"/>
      <c r="H33" s="79"/>
      <c r="I33" s="79"/>
      <c r="J33" s="84"/>
      <c r="K33" s="84"/>
      <c r="L33" s="84"/>
      <c r="M33" s="84"/>
      <c r="N33" s="84"/>
      <c r="O33" s="84">
        <f t="shared" si="0"/>
        <v>0</v>
      </c>
      <c r="P33" s="82"/>
      <c r="Q33" s="83"/>
      <c r="R33" s="91"/>
      <c r="S33" s="83"/>
      <c r="T33" s="83"/>
      <c r="U33" s="91"/>
      <c r="V33" s="83"/>
      <c r="W33" s="83"/>
      <c r="X33" s="91"/>
      <c r="Y33" s="83"/>
      <c r="Z33" s="83"/>
      <c r="AA33" s="91"/>
      <c r="AB33" s="86"/>
      <c r="AC33" s="86"/>
      <c r="AD33" s="116" t="e">
        <f t="shared" si="1"/>
        <v>#DIV/0!</v>
      </c>
      <c r="AE33" s="87" t="e">
        <f t="shared" si="2"/>
        <v>#DIV/0!</v>
      </c>
      <c r="AF33" s="87"/>
      <c r="AG33" s="91"/>
      <c r="AH33" s="91"/>
      <c r="AI33" s="100"/>
      <c r="AJ33" s="100"/>
      <c r="AK33" s="92"/>
    </row>
    <row r="34" spans="1:37" ht="23.25" customHeight="1">
      <c r="A34" s="3"/>
      <c r="B34" s="78"/>
      <c r="C34" s="77"/>
      <c r="D34" s="77"/>
      <c r="E34" s="78"/>
      <c r="F34" s="82"/>
      <c r="G34" s="79"/>
      <c r="H34" s="79"/>
      <c r="I34" s="79"/>
      <c r="J34" s="84"/>
      <c r="K34" s="84"/>
      <c r="L34" s="84"/>
      <c r="M34" s="84"/>
      <c r="N34" s="84"/>
      <c r="O34" s="84">
        <f t="shared" si="0"/>
        <v>0</v>
      </c>
      <c r="P34" s="82"/>
      <c r="Q34" s="83"/>
      <c r="R34" s="91"/>
      <c r="S34" s="83"/>
      <c r="T34" s="83"/>
      <c r="U34" s="91"/>
      <c r="V34" s="83"/>
      <c r="W34" s="83"/>
      <c r="X34" s="91"/>
      <c r="Y34" s="83"/>
      <c r="Z34" s="83"/>
      <c r="AA34" s="91"/>
      <c r="AB34" s="86"/>
      <c r="AC34" s="86"/>
      <c r="AD34" s="116" t="e">
        <f t="shared" si="1"/>
        <v>#DIV/0!</v>
      </c>
      <c r="AE34" s="87" t="e">
        <f t="shared" si="2"/>
        <v>#DIV/0!</v>
      </c>
      <c r="AF34" s="87"/>
      <c r="AG34" s="91"/>
      <c r="AH34" s="91"/>
      <c r="AI34" s="100"/>
      <c r="AJ34" s="100"/>
      <c r="AK34" s="92"/>
    </row>
    <row r="35" spans="1:37" ht="23.25" customHeight="1">
      <c r="A35" s="3"/>
      <c r="B35" s="78"/>
      <c r="C35" s="77"/>
      <c r="D35" s="77"/>
      <c r="E35" s="78"/>
      <c r="F35" s="82"/>
      <c r="G35" s="79"/>
      <c r="H35" s="79"/>
      <c r="I35" s="79"/>
      <c r="J35" s="84"/>
      <c r="K35" s="84"/>
      <c r="L35" s="84"/>
      <c r="M35" s="84"/>
      <c r="N35" s="84"/>
      <c r="O35" s="84">
        <f t="shared" si="0"/>
        <v>0</v>
      </c>
      <c r="P35" s="82"/>
      <c r="Q35" s="83"/>
      <c r="R35" s="91"/>
      <c r="S35" s="83"/>
      <c r="T35" s="83"/>
      <c r="U35" s="91"/>
      <c r="V35" s="83"/>
      <c r="W35" s="83"/>
      <c r="X35" s="91"/>
      <c r="Y35" s="83"/>
      <c r="Z35" s="83"/>
      <c r="AA35" s="91"/>
      <c r="AB35" s="86"/>
      <c r="AC35" s="86"/>
      <c r="AD35" s="116" t="e">
        <f t="shared" si="1"/>
        <v>#DIV/0!</v>
      </c>
      <c r="AE35" s="87" t="e">
        <f t="shared" si="2"/>
        <v>#DIV/0!</v>
      </c>
      <c r="AF35" s="87"/>
      <c r="AG35" s="91"/>
      <c r="AH35" s="91"/>
      <c r="AI35" s="100"/>
      <c r="AJ35" s="100"/>
      <c r="AK35" s="92"/>
    </row>
    <row r="36" spans="1:37" ht="23.25" customHeight="1">
      <c r="A36" s="3"/>
      <c r="B36" s="78"/>
      <c r="C36" s="77"/>
      <c r="D36" s="77"/>
      <c r="E36" s="78"/>
      <c r="F36" s="82"/>
      <c r="G36" s="79"/>
      <c r="H36" s="79"/>
      <c r="I36" s="79"/>
      <c r="J36" s="84"/>
      <c r="K36" s="84"/>
      <c r="L36" s="84"/>
      <c r="M36" s="84"/>
      <c r="N36" s="84"/>
      <c r="O36" s="84">
        <f t="shared" si="0"/>
        <v>0</v>
      </c>
      <c r="P36" s="82"/>
      <c r="Q36" s="83"/>
      <c r="R36" s="91"/>
      <c r="S36" s="83"/>
      <c r="T36" s="83"/>
      <c r="U36" s="91"/>
      <c r="V36" s="83"/>
      <c r="W36" s="83"/>
      <c r="X36" s="91"/>
      <c r="Y36" s="83"/>
      <c r="Z36" s="83"/>
      <c r="AA36" s="91"/>
      <c r="AB36" s="86"/>
      <c r="AC36" s="86"/>
      <c r="AD36" s="116" t="e">
        <f t="shared" si="1"/>
        <v>#DIV/0!</v>
      </c>
      <c r="AE36" s="87" t="e">
        <f t="shared" si="2"/>
        <v>#DIV/0!</v>
      </c>
      <c r="AF36" s="87"/>
      <c r="AG36" s="91"/>
      <c r="AH36" s="91"/>
      <c r="AI36" s="100"/>
      <c r="AJ36" s="100"/>
      <c r="AK36" s="92"/>
    </row>
    <row r="37" spans="1:37" ht="23.25" customHeight="1">
      <c r="A37" s="3"/>
      <c r="B37" s="78"/>
      <c r="C37" s="77"/>
      <c r="D37" s="77"/>
      <c r="E37" s="78"/>
      <c r="F37" s="82"/>
      <c r="G37" s="79"/>
      <c r="H37" s="79"/>
      <c r="I37" s="79"/>
      <c r="J37" s="84"/>
      <c r="K37" s="84"/>
      <c r="L37" s="84"/>
      <c r="M37" s="84"/>
      <c r="N37" s="84"/>
      <c r="O37" s="84">
        <f t="shared" si="0"/>
        <v>0</v>
      </c>
      <c r="P37" s="82"/>
      <c r="Q37" s="83"/>
      <c r="R37" s="91"/>
      <c r="S37" s="83"/>
      <c r="T37" s="83"/>
      <c r="U37" s="91"/>
      <c r="V37" s="83"/>
      <c r="W37" s="83"/>
      <c r="X37" s="91"/>
      <c r="Y37" s="83"/>
      <c r="Z37" s="83"/>
      <c r="AA37" s="91"/>
      <c r="AB37" s="86"/>
      <c r="AC37" s="86"/>
      <c r="AD37" s="116" t="e">
        <f t="shared" si="1"/>
        <v>#DIV/0!</v>
      </c>
      <c r="AE37" s="87" t="e">
        <f t="shared" si="2"/>
        <v>#DIV/0!</v>
      </c>
      <c r="AF37" s="87"/>
      <c r="AG37" s="91"/>
      <c r="AH37" s="91"/>
      <c r="AI37" s="100"/>
      <c r="AJ37" s="100"/>
      <c r="AK37" s="92"/>
    </row>
    <row r="38" spans="1:37" ht="23.25" customHeight="1">
      <c r="A38" s="3"/>
      <c r="B38" s="78"/>
      <c r="C38" s="77"/>
      <c r="D38" s="77"/>
      <c r="E38" s="78"/>
      <c r="F38" s="82"/>
      <c r="G38" s="79"/>
      <c r="H38" s="79"/>
      <c r="I38" s="79"/>
      <c r="J38" s="84"/>
      <c r="K38" s="84"/>
      <c r="L38" s="84"/>
      <c r="M38" s="84"/>
      <c r="N38" s="84"/>
      <c r="O38" s="84">
        <f t="shared" si="0"/>
        <v>0</v>
      </c>
      <c r="P38" s="82"/>
      <c r="Q38" s="83"/>
      <c r="R38" s="91"/>
      <c r="S38" s="83"/>
      <c r="T38" s="83"/>
      <c r="U38" s="91"/>
      <c r="V38" s="83"/>
      <c r="W38" s="83"/>
      <c r="X38" s="91"/>
      <c r="Y38" s="83"/>
      <c r="Z38" s="83"/>
      <c r="AA38" s="91"/>
      <c r="AB38" s="86"/>
      <c r="AC38" s="86"/>
      <c r="AD38" s="116" t="e">
        <f t="shared" si="1"/>
        <v>#DIV/0!</v>
      </c>
      <c r="AE38" s="87" t="e">
        <f t="shared" si="2"/>
        <v>#DIV/0!</v>
      </c>
      <c r="AF38" s="87"/>
      <c r="AG38" s="91"/>
      <c r="AH38" s="91"/>
      <c r="AI38" s="100"/>
      <c r="AJ38" s="100"/>
      <c r="AK38" s="92"/>
    </row>
    <row r="39" spans="1:37" ht="23.25" customHeight="1">
      <c r="A39" s="3"/>
      <c r="B39" s="78"/>
      <c r="C39" s="77"/>
      <c r="D39" s="77"/>
      <c r="E39" s="78"/>
      <c r="F39" s="82"/>
      <c r="G39" s="79"/>
      <c r="H39" s="79"/>
      <c r="I39" s="79"/>
      <c r="J39" s="84"/>
      <c r="K39" s="84"/>
      <c r="L39" s="84"/>
      <c r="M39" s="84"/>
      <c r="N39" s="84"/>
      <c r="O39" s="84">
        <f t="shared" si="0"/>
        <v>0</v>
      </c>
      <c r="P39" s="82"/>
      <c r="Q39" s="83"/>
      <c r="R39" s="91"/>
      <c r="S39" s="83"/>
      <c r="T39" s="83"/>
      <c r="U39" s="91"/>
      <c r="V39" s="83"/>
      <c r="W39" s="83"/>
      <c r="X39" s="91"/>
      <c r="Y39" s="83"/>
      <c r="Z39" s="83"/>
      <c r="AA39" s="91"/>
      <c r="AB39" s="86"/>
      <c r="AC39" s="86"/>
      <c r="AD39" s="116" t="e">
        <f t="shared" si="1"/>
        <v>#DIV/0!</v>
      </c>
      <c r="AE39" s="87" t="e">
        <f t="shared" si="2"/>
        <v>#DIV/0!</v>
      </c>
      <c r="AF39" s="87"/>
      <c r="AG39" s="91"/>
      <c r="AH39" s="91"/>
      <c r="AI39" s="100"/>
      <c r="AJ39" s="100"/>
      <c r="AK39" s="92"/>
    </row>
    <row r="40" spans="1:32" ht="23.25" customHeight="1">
      <c r="A40" s="3"/>
      <c r="B40" s="3"/>
      <c r="C40" s="3"/>
      <c r="D40" s="3"/>
      <c r="E40" s="3"/>
      <c r="F40" s="3"/>
      <c r="G40" s="3"/>
      <c r="H40" s="3"/>
      <c r="I40" s="3"/>
      <c r="J40" s="89"/>
      <c r="K40" s="40"/>
      <c r="L40" s="3"/>
      <c r="M40" s="3"/>
      <c r="N40" s="3"/>
      <c r="O40" s="3"/>
      <c r="P40" s="40"/>
      <c r="Q40" s="40"/>
      <c r="R40" s="3"/>
      <c r="S40" s="40"/>
      <c r="T40" s="40"/>
      <c r="U40" s="3"/>
      <c r="V40" s="40"/>
      <c r="W40" s="40"/>
      <c r="X40" s="3"/>
      <c r="Y40" s="40"/>
      <c r="Z40" s="40"/>
      <c r="AA40" s="3"/>
      <c r="AB40" s="3"/>
      <c r="AC40" s="3"/>
      <c r="AD40" s="3"/>
      <c r="AE40" s="3"/>
      <c r="AF40" s="3"/>
    </row>
    <row r="41" spans="1:48" ht="23.25" customHeight="1">
      <c r="A41" s="3"/>
      <c r="B41" s="31"/>
      <c r="C41" s="31"/>
      <c r="E41" s="31"/>
      <c r="F41" s="31" t="s">
        <v>14</v>
      </c>
      <c r="G41" s="80">
        <f>SUM(G26:G39)</f>
        <v>0</v>
      </c>
      <c r="H41" s="80">
        <f>SUM(H26:H39)</f>
        <v>0</v>
      </c>
      <c r="I41" s="80">
        <f>SUM(I26:I39)</f>
        <v>0</v>
      </c>
      <c r="J41" s="80">
        <f>SUM(J26:J39)</f>
        <v>0</v>
      </c>
      <c r="K41" s="90"/>
      <c r="L41" s="80">
        <f>SUM(L26:L39)</f>
        <v>0</v>
      </c>
      <c r="M41" s="80">
        <f>SUM(M26:M39)</f>
        <v>0</v>
      </c>
      <c r="N41" s="80">
        <f>SUM(N26:N39)</f>
        <v>0</v>
      </c>
      <c r="O41" s="80">
        <f>SUM(O26:O39)</f>
        <v>0</v>
      </c>
      <c r="R41" s="28"/>
      <c r="U41" s="28"/>
      <c r="X41" s="28"/>
      <c r="AA41" s="28"/>
      <c r="AB41" s="48"/>
      <c r="AC41" s="48"/>
      <c r="AD41" s="48"/>
      <c r="AE41" s="80" t="e">
        <f>SUM(AE26:AE39)</f>
        <v>#DIV/0!</v>
      </c>
      <c r="AF41" s="48"/>
      <c r="AG41" s="1"/>
      <c r="AH41" s="1"/>
      <c r="AI41" s="121">
        <f>SUM(AI26:AI39)</f>
        <v>0</v>
      </c>
      <c r="AJ41" s="101">
        <f>SUM(AJ26:AJ39)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3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4:48" ht="23.25" customHeight="1">
      <c r="X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3:48" ht="12" customHeight="1">
      <c r="C44" s="1"/>
      <c r="D44" s="188" t="s">
        <v>37</v>
      </c>
      <c r="E44" s="189"/>
      <c r="F44" s="198" t="s">
        <v>91</v>
      </c>
      <c r="G44" s="49"/>
      <c r="H44" s="49"/>
      <c r="I44" s="49"/>
      <c r="J44" s="49"/>
      <c r="K44" s="49"/>
      <c r="L44" s="49"/>
      <c r="M44" s="46"/>
      <c r="N44" s="46"/>
      <c r="O44" s="46"/>
      <c r="X44" s="1"/>
      <c r="AA44" s="1"/>
      <c r="AB44" s="1"/>
      <c r="AC44" s="1"/>
      <c r="AD44" s="1"/>
      <c r="AE44" s="1"/>
      <c r="AF44" s="46"/>
      <c r="AG44" s="46"/>
      <c r="AH44" s="146"/>
      <c r="AI44" s="146"/>
      <c r="AJ44" s="146"/>
      <c r="AK44" s="12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3:48" ht="25.5" customHeight="1">
      <c r="C45" s="1"/>
      <c r="D45" s="190"/>
      <c r="E45" s="191"/>
      <c r="F45" s="199"/>
      <c r="G45" s="49"/>
      <c r="H45" s="49"/>
      <c r="I45" s="49"/>
      <c r="J45" s="49"/>
      <c r="K45" s="49"/>
      <c r="L45" s="49"/>
      <c r="M45" s="46"/>
      <c r="N45" s="46"/>
      <c r="O45" s="46"/>
      <c r="P45" s="1"/>
      <c r="Q45" s="1"/>
      <c r="X45" s="1"/>
      <c r="AA45" s="1"/>
      <c r="AB45" s="1"/>
      <c r="AC45" s="1"/>
      <c r="AD45" s="1"/>
      <c r="AE45" s="1"/>
      <c r="AF45" s="46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3:48" ht="12" customHeight="1">
      <c r="C46" s="1"/>
      <c r="D46" s="186" t="s">
        <v>97</v>
      </c>
      <c r="E46" s="187"/>
      <c r="F46" s="128" t="s">
        <v>88</v>
      </c>
      <c r="G46" s="127"/>
      <c r="H46" s="126"/>
      <c r="I46" s="126"/>
      <c r="J46" s="126"/>
      <c r="K46" s="126"/>
      <c r="L46" s="126"/>
      <c r="M46" s="9"/>
      <c r="N46" s="9"/>
      <c r="O46" s="9"/>
      <c r="P46" s="41"/>
      <c r="Q46" s="1"/>
      <c r="S46" s="41"/>
      <c r="V46" s="41"/>
      <c r="X46" s="1"/>
      <c r="Y46" s="41"/>
      <c r="AA46" s="1"/>
      <c r="AB46" s="1"/>
      <c r="AC46" s="1"/>
      <c r="AD46" s="1"/>
      <c r="AE46" s="1"/>
      <c r="AF46" s="9"/>
      <c r="AG46" s="28"/>
      <c r="AH46" s="28"/>
      <c r="AI46" s="28"/>
      <c r="AJ46" s="28"/>
      <c r="AK46" s="28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3:48" ht="21" customHeight="1">
      <c r="C47" s="1"/>
      <c r="D47" s="186" t="s">
        <v>98</v>
      </c>
      <c r="E47" s="187"/>
      <c r="F47" s="128" t="s">
        <v>15</v>
      </c>
      <c r="G47" s="127"/>
      <c r="H47" s="126"/>
      <c r="I47" s="126"/>
      <c r="J47" s="126"/>
      <c r="K47" s="126"/>
      <c r="L47" s="126"/>
      <c r="M47" s="47"/>
      <c r="N47" s="47"/>
      <c r="O47" s="47"/>
      <c r="P47" s="1"/>
      <c r="Q47" s="1"/>
      <c r="X47" s="1"/>
      <c r="AA47" s="1"/>
      <c r="AB47" s="1"/>
      <c r="AC47" s="1"/>
      <c r="AD47" s="1"/>
      <c r="AE47" s="1"/>
      <c r="AF47" s="47"/>
      <c r="AG47" s="47"/>
      <c r="AH47" s="148"/>
      <c r="AI47" s="148"/>
      <c r="AJ47" s="148"/>
      <c r="AK47" s="1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3:48" ht="12" customHeight="1">
      <c r="C48" s="1"/>
      <c r="D48" s="186" t="s">
        <v>99</v>
      </c>
      <c r="E48" s="187"/>
      <c r="F48" s="128" t="s">
        <v>16</v>
      </c>
      <c r="G48" s="127"/>
      <c r="H48" s="126"/>
      <c r="I48" s="126"/>
      <c r="J48" s="126"/>
      <c r="K48" s="126"/>
      <c r="L48" s="126"/>
      <c r="M48" s="47"/>
      <c r="N48" s="47"/>
      <c r="O48" s="47"/>
      <c r="P48" s="1"/>
      <c r="Q48" s="1"/>
      <c r="X48" s="1"/>
      <c r="AA48" s="1"/>
      <c r="AB48" s="1"/>
      <c r="AC48" s="1"/>
      <c r="AD48" s="1"/>
      <c r="AE48" s="1"/>
      <c r="AF48" s="47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3:48" ht="12" customHeight="1">
      <c r="C49" s="1"/>
      <c r="D49" s="186" t="s">
        <v>100</v>
      </c>
      <c r="E49" s="187"/>
      <c r="F49" s="128" t="s">
        <v>17</v>
      </c>
      <c r="G49" s="127"/>
      <c r="H49" s="126"/>
      <c r="I49" s="126"/>
      <c r="J49" s="126"/>
      <c r="K49" s="126"/>
      <c r="L49" s="126"/>
      <c r="M49" s="47"/>
      <c r="N49" s="47"/>
      <c r="O49" s="47"/>
      <c r="P49" s="1"/>
      <c r="Q49" s="1"/>
      <c r="X49" s="1"/>
      <c r="AA49" s="1"/>
      <c r="AB49" s="1"/>
      <c r="AC49" s="1"/>
      <c r="AD49" s="1"/>
      <c r="AE49" s="1"/>
      <c r="AF49" s="47"/>
      <c r="AG49" s="47"/>
      <c r="AH49" s="146"/>
      <c r="AI49" s="146"/>
      <c r="AJ49" s="146"/>
      <c r="AK49" s="12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3:48" ht="12" customHeight="1">
      <c r="C50" s="1"/>
      <c r="D50" s="186" t="s">
        <v>44</v>
      </c>
      <c r="E50" s="187"/>
      <c r="F50" s="128" t="s">
        <v>89</v>
      </c>
      <c r="G50" s="127"/>
      <c r="H50" s="126"/>
      <c r="I50" s="126"/>
      <c r="J50" s="126"/>
      <c r="K50" s="126"/>
      <c r="L50" s="126"/>
      <c r="M50" s="47"/>
      <c r="N50" s="47"/>
      <c r="O50" s="47"/>
      <c r="P50" s="1"/>
      <c r="Q50" s="1"/>
      <c r="X50" s="1"/>
      <c r="AA50" s="1"/>
      <c r="AB50" s="1"/>
      <c r="AC50" s="1"/>
      <c r="AD50" s="1"/>
      <c r="AE50" s="1"/>
      <c r="AF50" s="47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3:48" ht="12" customHeight="1">
      <c r="C51" s="1"/>
      <c r="F51" s="128" t="s">
        <v>90</v>
      </c>
      <c r="G51" s="127"/>
      <c r="H51" s="126"/>
      <c r="I51" s="126"/>
      <c r="J51" s="126"/>
      <c r="K51" s="126"/>
      <c r="L51" s="126"/>
      <c r="M51" s="1"/>
      <c r="N51" s="1"/>
      <c r="O51" s="1"/>
      <c r="P51" s="1"/>
      <c r="Q51" s="1"/>
      <c r="X51" s="1"/>
      <c r="AA51" s="1"/>
      <c r="AB51" s="1"/>
      <c r="AC51" s="1"/>
      <c r="AD51" s="1"/>
      <c r="AE51" s="1"/>
      <c r="AF51" s="1"/>
      <c r="AG51" s="11"/>
      <c r="AH51" s="11"/>
      <c r="AI51" s="11"/>
      <c r="AJ51" s="11"/>
      <c r="AK51" s="1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3:48" ht="12" customHeight="1">
      <c r="C52" s="1"/>
      <c r="X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4:48" ht="12" customHeight="1">
      <c r="X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24:48" ht="12" customHeight="1">
      <c r="X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4:48" ht="12" customHeight="1">
      <c r="X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</sheetData>
  <sheetProtection/>
  <mergeCells count="43">
    <mergeCell ref="D10:AH10"/>
    <mergeCell ref="D11:AH11"/>
    <mergeCell ref="F13:G13"/>
    <mergeCell ref="F15:K15"/>
    <mergeCell ref="Q15:R15"/>
    <mergeCell ref="F17:K17"/>
    <mergeCell ref="AF21:AF24"/>
    <mergeCell ref="B21:B24"/>
    <mergeCell ref="C21:C24"/>
    <mergeCell ref="D21:D24"/>
    <mergeCell ref="E21:E24"/>
    <mergeCell ref="F21:F24"/>
    <mergeCell ref="G21:O21"/>
    <mergeCell ref="Y22:AA23"/>
    <mergeCell ref="P21:AA21"/>
    <mergeCell ref="AB21:AB24"/>
    <mergeCell ref="AC21:AC24"/>
    <mergeCell ref="AD21:AD24"/>
    <mergeCell ref="AE21:AE24"/>
    <mergeCell ref="M22:M23"/>
    <mergeCell ref="N22:N23"/>
    <mergeCell ref="O22:O24"/>
    <mergeCell ref="P22:R23"/>
    <mergeCell ref="S22:U23"/>
    <mergeCell ref="V22:X23"/>
    <mergeCell ref="AI23:AI24"/>
    <mergeCell ref="AJ23:AJ24"/>
    <mergeCell ref="AK23:AK24"/>
    <mergeCell ref="D44:E45"/>
    <mergeCell ref="AH44:AJ44"/>
    <mergeCell ref="AH21:AH24"/>
    <mergeCell ref="AI21:AK22"/>
    <mergeCell ref="G22:K22"/>
    <mergeCell ref="L22:L23"/>
    <mergeCell ref="AG21:AG24"/>
    <mergeCell ref="D50:E50"/>
    <mergeCell ref="F44:F45"/>
    <mergeCell ref="D46:E46"/>
    <mergeCell ref="D47:E47"/>
    <mergeCell ref="AH47:AJ47"/>
    <mergeCell ref="D48:E48"/>
    <mergeCell ref="D49:E49"/>
    <mergeCell ref="AH49:AJ4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AV55"/>
  <sheetViews>
    <sheetView view="pageBreakPreview" zoomScaleSheetLayoutView="100" zoomScalePageLayoutView="0" workbookViewId="0" topLeftCell="S21">
      <selection activeCell="AI43" sqref="AI43"/>
    </sheetView>
  </sheetViews>
  <sheetFormatPr defaultColWidth="2.7109375" defaultRowHeight="12" customHeight="1"/>
  <cols>
    <col min="1" max="1" width="2.7109375" style="2" customWidth="1"/>
    <col min="2" max="2" width="28.8515625" style="2" customWidth="1"/>
    <col min="3" max="3" width="25.7109375" style="2" customWidth="1"/>
    <col min="4" max="4" width="8.421875" style="2" customWidth="1"/>
    <col min="5" max="5" width="20.00390625" style="2" customWidth="1"/>
    <col min="6" max="6" width="18.00390625" style="2" customWidth="1"/>
    <col min="7" max="14" width="15.00390625" style="2" customWidth="1"/>
    <col min="15" max="15" width="20.140625" style="2" customWidth="1"/>
    <col min="16" max="27" width="11.8515625" style="2" customWidth="1"/>
    <col min="28" max="29" width="12.57421875" style="2" customWidth="1"/>
    <col min="30" max="30" width="15.140625" style="2" customWidth="1"/>
    <col min="31" max="33" width="12.57421875" style="2" customWidth="1"/>
    <col min="34" max="34" width="18.28125" style="2" customWidth="1"/>
    <col min="35" max="37" width="20.28125" style="2" customWidth="1"/>
    <col min="38" max="16384" width="2.7109375" style="2" customWidth="1"/>
  </cols>
  <sheetData>
    <row r="10" spans="4:34" ht="12" customHeight="1">
      <c r="D10" s="146" t="s">
        <v>67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</row>
    <row r="11" spans="4:34" ht="12" customHeight="1">
      <c r="D11" s="185" t="s">
        <v>77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</row>
    <row r="12" spans="1:32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4" ht="16.5" customHeight="1">
      <c r="A13" s="1"/>
      <c r="B13" s="1"/>
      <c r="C13" s="1"/>
      <c r="D13" s="51" t="s">
        <v>109</v>
      </c>
      <c r="E13" s="51"/>
      <c r="F13" s="192"/>
      <c r="G13" s="193"/>
      <c r="H13" s="28"/>
      <c r="I13" s="28"/>
      <c r="J13" s="28"/>
      <c r="K13" s="28"/>
      <c r="R13" s="34" t="s">
        <v>78</v>
      </c>
      <c r="S13" s="113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G13" s="11"/>
      <c r="AH13" s="11"/>
    </row>
    <row r="14" spans="1:32" ht="16.5" customHeight="1">
      <c r="A14" s="1"/>
      <c r="B14" s="12"/>
      <c r="C14" s="12"/>
      <c r="D14" s="12"/>
      <c r="E14" s="12"/>
      <c r="F14" s="4"/>
      <c r="G14" s="4"/>
      <c r="H14" s="4"/>
      <c r="I14" s="4"/>
      <c r="J14" s="4"/>
      <c r="K14" s="4"/>
      <c r="L14" s="1"/>
      <c r="M14" s="1"/>
      <c r="N14" s="1"/>
      <c r="O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F14" s="1"/>
    </row>
    <row r="15" spans="1:34" ht="16.5" customHeight="1">
      <c r="A15" s="1"/>
      <c r="B15" s="1"/>
      <c r="C15" s="1"/>
      <c r="D15" s="41" t="s">
        <v>110</v>
      </c>
      <c r="E15" s="1"/>
      <c r="F15" s="166"/>
      <c r="G15" s="194"/>
      <c r="H15" s="194"/>
      <c r="I15" s="194"/>
      <c r="J15" s="194"/>
      <c r="K15" s="167"/>
      <c r="L15" s="1"/>
      <c r="M15" s="1"/>
      <c r="N15" s="1"/>
      <c r="O15" s="1"/>
      <c r="Q15" s="183" t="s">
        <v>32</v>
      </c>
      <c r="R15" s="183"/>
      <c r="S15" s="4"/>
      <c r="T15" s="9"/>
      <c r="U15" s="9"/>
      <c r="V15" s="1"/>
      <c r="W15" s="29"/>
      <c r="X15" s="12"/>
      <c r="Y15" s="1"/>
      <c r="Z15" s="29"/>
      <c r="AA15" s="12"/>
      <c r="AB15" s="4"/>
      <c r="AC15" s="4"/>
      <c r="AD15" s="4"/>
      <c r="AE15" s="4"/>
      <c r="AF15" s="1"/>
      <c r="AG15" s="1"/>
      <c r="AH15" s="1"/>
    </row>
    <row r="16" spans="1:32" ht="16.5" customHeight="1">
      <c r="A16" s="1"/>
      <c r="B16" s="1"/>
      <c r="C16" s="1"/>
      <c r="D16" s="1"/>
      <c r="E16" s="1"/>
      <c r="F16" s="11"/>
      <c r="G16" s="11"/>
      <c r="H16" s="28"/>
      <c r="I16" s="28"/>
      <c r="J16" s="28"/>
      <c r="K16" s="28"/>
      <c r="L16" s="1"/>
      <c r="M16" s="1"/>
      <c r="N16" s="1"/>
      <c r="O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F16" s="1"/>
    </row>
    <row r="17" spans="1:34" ht="16.5" customHeight="1">
      <c r="A17" s="1"/>
      <c r="B17" s="1"/>
      <c r="C17" s="1"/>
      <c r="D17" s="41" t="s">
        <v>141</v>
      </c>
      <c r="E17" s="41"/>
      <c r="F17" s="195"/>
      <c r="G17" s="196"/>
      <c r="H17" s="196"/>
      <c r="I17" s="196"/>
      <c r="J17" s="196"/>
      <c r="K17" s="197"/>
      <c r="R17" s="34" t="s">
        <v>92</v>
      </c>
      <c r="S17" s="114" t="s">
        <v>187</v>
      </c>
      <c r="T17" s="4" t="s">
        <v>93</v>
      </c>
      <c r="U17" s="114" t="s">
        <v>187</v>
      </c>
      <c r="V17" s="1"/>
      <c r="W17" s="1"/>
      <c r="X17" s="4"/>
      <c r="Y17" s="1"/>
      <c r="Z17" s="1"/>
      <c r="AA17" s="4"/>
      <c r="AB17" s="4"/>
      <c r="AC17" s="9"/>
      <c r="AG17" s="9"/>
      <c r="AH17" s="9"/>
    </row>
    <row r="18" spans="1:3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8"/>
      <c r="AC18" s="28"/>
      <c r="AD18" s="28"/>
      <c r="AE18" s="28"/>
      <c r="AF18" s="1"/>
    </row>
    <row r="19" spans="18:31" ht="16.5" customHeight="1">
      <c r="R19" s="34" t="s">
        <v>75</v>
      </c>
      <c r="S19" s="115"/>
      <c r="T19" s="51"/>
      <c r="U19" s="1"/>
      <c r="V19" s="1"/>
      <c r="W19" s="1"/>
      <c r="X19" s="1"/>
      <c r="Y19" s="1"/>
      <c r="Z19" s="1"/>
      <c r="AA19" s="1"/>
      <c r="AB19" s="28"/>
      <c r="AC19" s="28"/>
      <c r="AD19" s="28"/>
      <c r="AE19" s="28"/>
    </row>
    <row r="20" spans="1:37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5"/>
      <c r="AH20" s="35"/>
      <c r="AK20" s="2" t="s">
        <v>21</v>
      </c>
    </row>
    <row r="21" spans="1:37" ht="19.5" customHeight="1">
      <c r="A21" s="3"/>
      <c r="B21" s="200" t="s">
        <v>164</v>
      </c>
      <c r="C21" s="200" t="s">
        <v>112</v>
      </c>
      <c r="D21" s="171" t="s">
        <v>166</v>
      </c>
      <c r="E21" s="200" t="s">
        <v>167</v>
      </c>
      <c r="F21" s="171" t="s">
        <v>168</v>
      </c>
      <c r="G21" s="180" t="s">
        <v>79</v>
      </c>
      <c r="H21" s="181"/>
      <c r="I21" s="181"/>
      <c r="J21" s="181"/>
      <c r="K21" s="181"/>
      <c r="L21" s="181"/>
      <c r="M21" s="181"/>
      <c r="N21" s="181"/>
      <c r="O21" s="182"/>
      <c r="P21" s="180" t="s">
        <v>144</v>
      </c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2"/>
      <c r="AB21" s="171" t="s">
        <v>173</v>
      </c>
      <c r="AC21" s="171" t="s">
        <v>174</v>
      </c>
      <c r="AD21" s="171" t="s">
        <v>175</v>
      </c>
      <c r="AE21" s="171" t="s">
        <v>176</v>
      </c>
      <c r="AF21" s="171" t="s">
        <v>177</v>
      </c>
      <c r="AG21" s="171" t="s">
        <v>178</v>
      </c>
      <c r="AH21" s="171" t="s">
        <v>179</v>
      </c>
      <c r="AI21" s="184" t="s">
        <v>86</v>
      </c>
      <c r="AJ21" s="184"/>
      <c r="AK21" s="184"/>
    </row>
    <row r="22" spans="1:37" ht="19.5" customHeight="1">
      <c r="A22" s="3"/>
      <c r="B22" s="201"/>
      <c r="C22" s="201"/>
      <c r="D22" s="172"/>
      <c r="E22" s="201"/>
      <c r="F22" s="172"/>
      <c r="G22" s="203" t="s">
        <v>83</v>
      </c>
      <c r="H22" s="204"/>
      <c r="I22" s="204"/>
      <c r="J22" s="204"/>
      <c r="K22" s="205"/>
      <c r="L22" s="171" t="s">
        <v>84</v>
      </c>
      <c r="M22" s="171" t="s">
        <v>142</v>
      </c>
      <c r="N22" s="171" t="s">
        <v>143</v>
      </c>
      <c r="O22" s="171" t="s">
        <v>165</v>
      </c>
      <c r="P22" s="174" t="s">
        <v>83</v>
      </c>
      <c r="Q22" s="175"/>
      <c r="R22" s="176"/>
      <c r="S22" s="174" t="s">
        <v>84</v>
      </c>
      <c r="T22" s="175"/>
      <c r="U22" s="176"/>
      <c r="V22" s="174" t="s">
        <v>142</v>
      </c>
      <c r="W22" s="175"/>
      <c r="X22" s="176"/>
      <c r="Y22" s="174" t="s">
        <v>143</v>
      </c>
      <c r="Z22" s="175"/>
      <c r="AA22" s="176"/>
      <c r="AB22" s="172"/>
      <c r="AC22" s="172"/>
      <c r="AD22" s="172"/>
      <c r="AE22" s="172"/>
      <c r="AF22" s="172"/>
      <c r="AG22" s="172"/>
      <c r="AH22" s="172"/>
      <c r="AI22" s="184"/>
      <c r="AJ22" s="184"/>
      <c r="AK22" s="184"/>
    </row>
    <row r="23" spans="1:37" ht="36" customHeight="1">
      <c r="A23" s="3"/>
      <c r="B23" s="201"/>
      <c r="C23" s="201"/>
      <c r="D23" s="172"/>
      <c r="E23" s="201"/>
      <c r="F23" s="172"/>
      <c r="G23" s="99" t="s">
        <v>80</v>
      </c>
      <c r="H23" s="95" t="s">
        <v>185</v>
      </c>
      <c r="I23" s="95" t="s">
        <v>81</v>
      </c>
      <c r="J23" s="96" t="s">
        <v>82</v>
      </c>
      <c r="K23" s="97" t="s">
        <v>161</v>
      </c>
      <c r="L23" s="173"/>
      <c r="M23" s="173"/>
      <c r="N23" s="173"/>
      <c r="O23" s="172"/>
      <c r="P23" s="177"/>
      <c r="Q23" s="178"/>
      <c r="R23" s="179"/>
      <c r="S23" s="177"/>
      <c r="T23" s="178"/>
      <c r="U23" s="179"/>
      <c r="V23" s="177"/>
      <c r="W23" s="178"/>
      <c r="X23" s="179"/>
      <c r="Y23" s="177"/>
      <c r="Z23" s="178"/>
      <c r="AA23" s="179"/>
      <c r="AB23" s="172"/>
      <c r="AC23" s="172"/>
      <c r="AD23" s="172"/>
      <c r="AE23" s="172"/>
      <c r="AF23" s="172"/>
      <c r="AG23" s="172"/>
      <c r="AH23" s="172"/>
      <c r="AI23" s="171" t="s">
        <v>180</v>
      </c>
      <c r="AJ23" s="171" t="s">
        <v>181</v>
      </c>
      <c r="AK23" s="171" t="s">
        <v>182</v>
      </c>
    </row>
    <row r="24" spans="1:37" ht="33.75" customHeight="1">
      <c r="A24" s="3"/>
      <c r="B24" s="202"/>
      <c r="C24" s="202"/>
      <c r="D24" s="173"/>
      <c r="E24" s="202"/>
      <c r="F24" s="173"/>
      <c r="G24" s="109" t="s">
        <v>169</v>
      </c>
      <c r="H24" s="109" t="s">
        <v>169</v>
      </c>
      <c r="I24" s="109" t="s">
        <v>169</v>
      </c>
      <c r="J24" s="109" t="s">
        <v>169</v>
      </c>
      <c r="K24" s="81" t="s">
        <v>170</v>
      </c>
      <c r="L24" s="109" t="s">
        <v>169</v>
      </c>
      <c r="M24" s="109" t="s">
        <v>169</v>
      </c>
      <c r="N24" s="109" t="s">
        <v>169</v>
      </c>
      <c r="O24" s="173"/>
      <c r="P24" s="111" t="s">
        <v>171</v>
      </c>
      <c r="Q24" s="112" t="s">
        <v>172</v>
      </c>
      <c r="R24" s="95" t="s">
        <v>186</v>
      </c>
      <c r="S24" s="111" t="s">
        <v>171</v>
      </c>
      <c r="T24" s="112" t="s">
        <v>172</v>
      </c>
      <c r="U24" s="95" t="s">
        <v>186</v>
      </c>
      <c r="V24" s="111" t="s">
        <v>171</v>
      </c>
      <c r="W24" s="112" t="s">
        <v>172</v>
      </c>
      <c r="X24" s="95" t="s">
        <v>186</v>
      </c>
      <c r="Y24" s="111" t="s">
        <v>171</v>
      </c>
      <c r="Z24" s="112" t="s">
        <v>172</v>
      </c>
      <c r="AA24" s="95" t="s">
        <v>186</v>
      </c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</row>
    <row r="25" spans="1:37" s="76" customFormat="1" ht="30.75" customHeight="1">
      <c r="A25" s="75"/>
      <c r="B25" s="88" t="str">
        <f>"(1)"</f>
        <v>(1)</v>
      </c>
      <c r="C25" s="88" t="str">
        <f>"(2)"</f>
        <v>(2)</v>
      </c>
      <c r="D25" s="105" t="str">
        <f>"(3)"</f>
        <v>(3)</v>
      </c>
      <c r="E25" s="88" t="str">
        <f>"(4)"</f>
        <v>(4)</v>
      </c>
      <c r="F25" s="106" t="str">
        <f>"(5)"</f>
        <v>(5)</v>
      </c>
      <c r="G25" s="107" t="str">
        <f>"(6)"</f>
        <v>(6)</v>
      </c>
      <c r="H25" s="107" t="str">
        <f>"(7)"</f>
        <v>(7)</v>
      </c>
      <c r="I25" s="107" t="str">
        <f>"(8)"</f>
        <v>(8)</v>
      </c>
      <c r="J25" s="108" t="str">
        <f>"(9)"</f>
        <v>(9)</v>
      </c>
      <c r="K25" s="107" t="str">
        <f>"(10)"</f>
        <v>(10)</v>
      </c>
      <c r="L25" s="108" t="str">
        <f>"(11)"</f>
        <v>(11)</v>
      </c>
      <c r="M25" s="108" t="str">
        <f>"(12)"</f>
        <v>(12)</v>
      </c>
      <c r="N25" s="108" t="str">
        <f>"(13)"</f>
        <v>(13)</v>
      </c>
      <c r="O25" s="108" t="str">
        <f>"(14)"</f>
        <v>(14)</v>
      </c>
      <c r="P25" s="108" t="str">
        <f>"(15)"</f>
        <v>(15)</v>
      </c>
      <c r="Q25" s="108" t="str">
        <f>"(16)"</f>
        <v>(16)</v>
      </c>
      <c r="R25" s="108" t="str">
        <f>"(17)"</f>
        <v>(17)</v>
      </c>
      <c r="S25" s="108" t="str">
        <f>"(18)"</f>
        <v>(18)</v>
      </c>
      <c r="T25" s="108" t="str">
        <f>"(19)"</f>
        <v>(19)</v>
      </c>
      <c r="U25" s="108" t="str">
        <f>"(20)"</f>
        <v>(20)</v>
      </c>
      <c r="V25" s="108" t="str">
        <f>"(21)"</f>
        <v>(21)</v>
      </c>
      <c r="W25" s="108" t="str">
        <f>"(22)"</f>
        <v>(22)</v>
      </c>
      <c r="X25" s="108" t="str">
        <f>"(23)"</f>
        <v>(23)</v>
      </c>
      <c r="Y25" s="108" t="str">
        <f>"(24)"</f>
        <v>(24)</v>
      </c>
      <c r="Z25" s="108" t="str">
        <f>"(25)"</f>
        <v>(25)</v>
      </c>
      <c r="AA25" s="108" t="str">
        <f>"(26)"</f>
        <v>(26)</v>
      </c>
      <c r="AB25" s="117" t="str">
        <f>"(27)"</f>
        <v>(27)</v>
      </c>
      <c r="AC25" s="117" t="str">
        <f>"(28)"</f>
        <v>(28)</v>
      </c>
      <c r="AD25" s="118" t="str">
        <f>"(29) = (28)/(27)"</f>
        <v>(29) = (28)/(27)</v>
      </c>
      <c r="AE25" s="119" t="str">
        <f>"(30)"</f>
        <v>(30)</v>
      </c>
      <c r="AF25" s="119" t="str">
        <f>"(31)"</f>
        <v>(31)</v>
      </c>
      <c r="AG25" s="120" t="str">
        <f>"(32)"</f>
        <v>(32)</v>
      </c>
      <c r="AH25" s="120" t="str">
        <f>"(33)"</f>
        <v>(33)</v>
      </c>
      <c r="AI25" s="119" t="str">
        <f>"(34)"</f>
        <v>(34)</v>
      </c>
      <c r="AJ25" s="119" t="str">
        <f>"(35)"</f>
        <v>(35)</v>
      </c>
      <c r="AK25" s="122" t="str">
        <f>"(36)"</f>
        <v>(36)</v>
      </c>
    </row>
    <row r="26" spans="1:37" ht="23.25" customHeight="1">
      <c r="A26" s="3"/>
      <c r="B26" s="78"/>
      <c r="C26" s="77"/>
      <c r="D26" s="77"/>
      <c r="E26" s="78"/>
      <c r="F26" s="82"/>
      <c r="G26" s="79"/>
      <c r="H26" s="79"/>
      <c r="I26" s="79"/>
      <c r="J26" s="84"/>
      <c r="K26" s="84"/>
      <c r="L26" s="84"/>
      <c r="M26" s="84"/>
      <c r="N26" s="84"/>
      <c r="O26" s="84">
        <f>G26+I26+J26+L26+M26+N26+H26</f>
        <v>0</v>
      </c>
      <c r="P26" s="82"/>
      <c r="Q26" s="83"/>
      <c r="R26" s="91"/>
      <c r="S26" s="83"/>
      <c r="T26" s="83"/>
      <c r="U26" s="91"/>
      <c r="V26" s="83"/>
      <c r="W26" s="83"/>
      <c r="X26" s="91"/>
      <c r="Y26" s="83"/>
      <c r="Z26" s="83"/>
      <c r="AA26" s="91"/>
      <c r="AB26" s="86"/>
      <c r="AC26" s="86"/>
      <c r="AD26" s="116" t="e">
        <f aca="true" t="shared" si="0" ref="AD26:AD39">AC26/AB26</f>
        <v>#DIV/0!</v>
      </c>
      <c r="AE26" s="87" t="e">
        <f aca="true" t="shared" si="1" ref="AE26:AE39">AD26*O26</f>
        <v>#DIV/0!</v>
      </c>
      <c r="AF26" s="87"/>
      <c r="AG26" s="91"/>
      <c r="AH26" s="91"/>
      <c r="AI26" s="100"/>
      <c r="AJ26" s="100"/>
      <c r="AK26" s="92"/>
    </row>
    <row r="27" spans="1:37" ht="23.25" customHeight="1">
      <c r="A27" s="3"/>
      <c r="B27" s="77"/>
      <c r="C27" s="77"/>
      <c r="D27" s="77"/>
      <c r="E27" s="77"/>
      <c r="F27" s="83"/>
      <c r="G27" s="79"/>
      <c r="H27" s="79"/>
      <c r="I27" s="79"/>
      <c r="J27" s="87"/>
      <c r="K27" s="87"/>
      <c r="L27" s="87"/>
      <c r="M27" s="87"/>
      <c r="N27" s="87"/>
      <c r="O27" s="84">
        <f>G27+I27+J27+L27+M27+N27+H27</f>
        <v>0</v>
      </c>
      <c r="P27" s="83"/>
      <c r="Q27" s="83"/>
      <c r="R27" s="91"/>
      <c r="S27" s="83"/>
      <c r="T27" s="83"/>
      <c r="U27" s="91"/>
      <c r="V27" s="83"/>
      <c r="W27" s="83"/>
      <c r="X27" s="91"/>
      <c r="Y27" s="83"/>
      <c r="Z27" s="83"/>
      <c r="AA27" s="91"/>
      <c r="AB27" s="86"/>
      <c r="AC27" s="86"/>
      <c r="AD27" s="116" t="e">
        <f t="shared" si="0"/>
        <v>#DIV/0!</v>
      </c>
      <c r="AE27" s="87" t="e">
        <f t="shared" si="1"/>
        <v>#DIV/0!</v>
      </c>
      <c r="AF27" s="87"/>
      <c r="AG27" s="91"/>
      <c r="AH27" s="91"/>
      <c r="AI27" s="100"/>
      <c r="AJ27" s="100"/>
      <c r="AK27" s="92"/>
    </row>
    <row r="28" spans="1:37" ht="23.25" customHeight="1">
      <c r="A28" s="3"/>
      <c r="B28" s="77"/>
      <c r="C28" s="77"/>
      <c r="D28" s="77"/>
      <c r="E28" s="77"/>
      <c r="F28" s="83"/>
      <c r="G28" s="79"/>
      <c r="H28" s="79"/>
      <c r="I28" s="79"/>
      <c r="J28" s="87"/>
      <c r="K28" s="87"/>
      <c r="L28" s="87"/>
      <c r="M28" s="87"/>
      <c r="N28" s="87"/>
      <c r="O28" s="84">
        <f>G28+I28+J28+L28+M28+N28+H28</f>
        <v>0</v>
      </c>
      <c r="P28" s="83"/>
      <c r="Q28" s="83"/>
      <c r="R28" s="91"/>
      <c r="S28" s="83"/>
      <c r="T28" s="83"/>
      <c r="U28" s="91"/>
      <c r="V28" s="83"/>
      <c r="W28" s="83"/>
      <c r="X28" s="91"/>
      <c r="Y28" s="83"/>
      <c r="Z28" s="83"/>
      <c r="AA28" s="91"/>
      <c r="AB28" s="86"/>
      <c r="AC28" s="86"/>
      <c r="AD28" s="116" t="e">
        <f t="shared" si="0"/>
        <v>#DIV/0!</v>
      </c>
      <c r="AE28" s="87" t="e">
        <f t="shared" si="1"/>
        <v>#DIV/0!</v>
      </c>
      <c r="AF28" s="87"/>
      <c r="AG28" s="91"/>
      <c r="AH28" s="91"/>
      <c r="AI28" s="100"/>
      <c r="AJ28" s="100"/>
      <c r="AK28" s="92"/>
    </row>
    <row r="29" spans="1:37" ht="23.25" customHeight="1">
      <c r="A29" s="3"/>
      <c r="B29" s="77"/>
      <c r="C29" s="77"/>
      <c r="D29" s="77"/>
      <c r="E29" s="77"/>
      <c r="F29" s="83"/>
      <c r="G29" s="79"/>
      <c r="H29" s="79"/>
      <c r="I29" s="79"/>
      <c r="J29" s="87"/>
      <c r="K29" s="87"/>
      <c r="L29" s="87"/>
      <c r="M29" s="87"/>
      <c r="N29" s="87"/>
      <c r="O29" s="84">
        <f>G29+I29+J29+L29+M29+N29+H29</f>
        <v>0</v>
      </c>
      <c r="P29" s="83"/>
      <c r="Q29" s="83"/>
      <c r="R29" s="91"/>
      <c r="S29" s="83"/>
      <c r="T29" s="83"/>
      <c r="U29" s="91"/>
      <c r="V29" s="83"/>
      <c r="W29" s="83"/>
      <c r="X29" s="91"/>
      <c r="Y29" s="83"/>
      <c r="Z29" s="83"/>
      <c r="AA29" s="91"/>
      <c r="AB29" s="86"/>
      <c r="AC29" s="86"/>
      <c r="AD29" s="116" t="e">
        <f t="shared" si="0"/>
        <v>#DIV/0!</v>
      </c>
      <c r="AE29" s="87" t="e">
        <f t="shared" si="1"/>
        <v>#DIV/0!</v>
      </c>
      <c r="AF29" s="87"/>
      <c r="AG29" s="91"/>
      <c r="AH29" s="91"/>
      <c r="AI29" s="100"/>
      <c r="AJ29" s="100"/>
      <c r="AK29" s="92"/>
    </row>
    <row r="30" spans="1:37" ht="23.25" customHeight="1">
      <c r="A30" s="3"/>
      <c r="B30" s="77"/>
      <c r="C30" s="77"/>
      <c r="D30" s="77"/>
      <c r="E30" s="77"/>
      <c r="F30" s="83"/>
      <c r="G30" s="79"/>
      <c r="H30" s="79"/>
      <c r="I30" s="79"/>
      <c r="J30" s="87"/>
      <c r="K30" s="87"/>
      <c r="L30" s="87"/>
      <c r="M30" s="87"/>
      <c r="N30" s="87"/>
      <c r="O30" s="84">
        <f>G30+I30+J30+L30+M30+N30+H30</f>
        <v>0</v>
      </c>
      <c r="P30" s="83"/>
      <c r="Q30" s="83"/>
      <c r="R30" s="91"/>
      <c r="S30" s="83"/>
      <c r="T30" s="83"/>
      <c r="U30" s="91"/>
      <c r="V30" s="83"/>
      <c r="W30" s="83"/>
      <c r="X30" s="91"/>
      <c r="Y30" s="83"/>
      <c r="Z30" s="83"/>
      <c r="AA30" s="91"/>
      <c r="AB30" s="86"/>
      <c r="AC30" s="86"/>
      <c r="AD30" s="116" t="e">
        <f t="shared" si="0"/>
        <v>#DIV/0!</v>
      </c>
      <c r="AE30" s="87" t="e">
        <f t="shared" si="1"/>
        <v>#DIV/0!</v>
      </c>
      <c r="AF30" s="87"/>
      <c r="AG30" s="91"/>
      <c r="AH30" s="91"/>
      <c r="AI30" s="100"/>
      <c r="AJ30" s="100"/>
      <c r="AK30" s="92"/>
    </row>
    <row r="31" spans="1:37" ht="23.25" customHeight="1">
      <c r="A31" s="3"/>
      <c r="B31" s="77"/>
      <c r="C31" s="77"/>
      <c r="D31" s="77"/>
      <c r="E31" s="77"/>
      <c r="F31" s="83"/>
      <c r="G31" s="79"/>
      <c r="H31" s="79"/>
      <c r="I31" s="79"/>
      <c r="J31" s="87"/>
      <c r="K31" s="87"/>
      <c r="L31" s="87"/>
      <c r="M31" s="87"/>
      <c r="N31" s="87"/>
      <c r="O31" s="84">
        <f aca="true" t="shared" si="2" ref="O31:O39">G31+I31+J31+L31+M31+N31+H31</f>
        <v>0</v>
      </c>
      <c r="P31" s="83"/>
      <c r="Q31" s="83"/>
      <c r="R31" s="91"/>
      <c r="S31" s="83"/>
      <c r="T31" s="83"/>
      <c r="U31" s="91"/>
      <c r="V31" s="83"/>
      <c r="W31" s="83"/>
      <c r="X31" s="91"/>
      <c r="Y31" s="83"/>
      <c r="Z31" s="83"/>
      <c r="AA31" s="91"/>
      <c r="AB31" s="86"/>
      <c r="AC31" s="86"/>
      <c r="AD31" s="116" t="e">
        <f t="shared" si="0"/>
        <v>#DIV/0!</v>
      </c>
      <c r="AE31" s="87" t="e">
        <f t="shared" si="1"/>
        <v>#DIV/0!</v>
      </c>
      <c r="AF31" s="87"/>
      <c r="AG31" s="91"/>
      <c r="AH31" s="91"/>
      <c r="AI31" s="100"/>
      <c r="AJ31" s="100"/>
      <c r="AK31" s="92"/>
    </row>
    <row r="32" spans="1:37" ht="23.25" customHeight="1">
      <c r="A32" s="3"/>
      <c r="B32" s="77"/>
      <c r="C32" s="77"/>
      <c r="D32" s="77"/>
      <c r="E32" s="77"/>
      <c r="F32" s="83"/>
      <c r="G32" s="79"/>
      <c r="H32" s="79"/>
      <c r="I32" s="79"/>
      <c r="J32" s="87"/>
      <c r="K32" s="87"/>
      <c r="L32" s="87"/>
      <c r="M32" s="87"/>
      <c r="N32" s="87"/>
      <c r="O32" s="84">
        <f t="shared" si="2"/>
        <v>0</v>
      </c>
      <c r="P32" s="83"/>
      <c r="Q32" s="83"/>
      <c r="R32" s="91"/>
      <c r="S32" s="83"/>
      <c r="T32" s="83"/>
      <c r="U32" s="91"/>
      <c r="V32" s="83"/>
      <c r="W32" s="83"/>
      <c r="X32" s="91"/>
      <c r="Y32" s="83"/>
      <c r="Z32" s="83"/>
      <c r="AA32" s="91"/>
      <c r="AB32" s="86"/>
      <c r="AC32" s="86"/>
      <c r="AD32" s="116" t="e">
        <f t="shared" si="0"/>
        <v>#DIV/0!</v>
      </c>
      <c r="AE32" s="87" t="e">
        <f t="shared" si="1"/>
        <v>#DIV/0!</v>
      </c>
      <c r="AF32" s="87"/>
      <c r="AG32" s="91"/>
      <c r="AH32" s="91"/>
      <c r="AI32" s="100"/>
      <c r="AJ32" s="100"/>
      <c r="AK32" s="92"/>
    </row>
    <row r="33" spans="1:37" ht="23.25" customHeight="1">
      <c r="A33" s="3"/>
      <c r="B33" s="78"/>
      <c r="C33" s="77"/>
      <c r="D33" s="77"/>
      <c r="E33" s="78"/>
      <c r="F33" s="82"/>
      <c r="G33" s="79"/>
      <c r="H33" s="79"/>
      <c r="I33" s="79"/>
      <c r="J33" s="84"/>
      <c r="K33" s="84"/>
      <c r="L33" s="84"/>
      <c r="M33" s="84"/>
      <c r="N33" s="84"/>
      <c r="O33" s="84">
        <f t="shared" si="2"/>
        <v>0</v>
      </c>
      <c r="P33" s="82"/>
      <c r="Q33" s="83"/>
      <c r="R33" s="91"/>
      <c r="S33" s="83"/>
      <c r="T33" s="83"/>
      <c r="U33" s="91"/>
      <c r="V33" s="83"/>
      <c r="W33" s="83"/>
      <c r="X33" s="91"/>
      <c r="Y33" s="83"/>
      <c r="Z33" s="83"/>
      <c r="AA33" s="91"/>
      <c r="AB33" s="86"/>
      <c r="AC33" s="86"/>
      <c r="AD33" s="116" t="e">
        <f t="shared" si="0"/>
        <v>#DIV/0!</v>
      </c>
      <c r="AE33" s="87" t="e">
        <f t="shared" si="1"/>
        <v>#DIV/0!</v>
      </c>
      <c r="AF33" s="87"/>
      <c r="AG33" s="91"/>
      <c r="AH33" s="91"/>
      <c r="AI33" s="100"/>
      <c r="AJ33" s="100"/>
      <c r="AK33" s="92"/>
    </row>
    <row r="34" spans="1:37" ht="23.25" customHeight="1">
      <c r="A34" s="3"/>
      <c r="B34" s="78"/>
      <c r="C34" s="77"/>
      <c r="D34" s="77"/>
      <c r="E34" s="78"/>
      <c r="F34" s="82"/>
      <c r="G34" s="79"/>
      <c r="H34" s="79"/>
      <c r="I34" s="79"/>
      <c r="J34" s="84"/>
      <c r="K34" s="84"/>
      <c r="L34" s="84"/>
      <c r="M34" s="84"/>
      <c r="N34" s="84"/>
      <c r="O34" s="84">
        <f t="shared" si="2"/>
        <v>0</v>
      </c>
      <c r="P34" s="82"/>
      <c r="Q34" s="83"/>
      <c r="R34" s="91"/>
      <c r="S34" s="83"/>
      <c r="T34" s="83"/>
      <c r="U34" s="91"/>
      <c r="V34" s="83"/>
      <c r="W34" s="83"/>
      <c r="X34" s="91"/>
      <c r="Y34" s="83"/>
      <c r="Z34" s="83"/>
      <c r="AA34" s="91"/>
      <c r="AB34" s="86"/>
      <c r="AC34" s="86"/>
      <c r="AD34" s="116" t="e">
        <f t="shared" si="0"/>
        <v>#DIV/0!</v>
      </c>
      <c r="AE34" s="87" t="e">
        <f t="shared" si="1"/>
        <v>#DIV/0!</v>
      </c>
      <c r="AF34" s="87"/>
      <c r="AG34" s="91"/>
      <c r="AH34" s="91"/>
      <c r="AI34" s="100"/>
      <c r="AJ34" s="100"/>
      <c r="AK34" s="92"/>
    </row>
    <row r="35" spans="1:37" ht="23.25" customHeight="1">
      <c r="A35" s="3"/>
      <c r="B35" s="78"/>
      <c r="C35" s="77"/>
      <c r="D35" s="77"/>
      <c r="E35" s="78"/>
      <c r="F35" s="82"/>
      <c r="G35" s="79"/>
      <c r="H35" s="79"/>
      <c r="I35" s="79"/>
      <c r="J35" s="84"/>
      <c r="K35" s="84"/>
      <c r="L35" s="84"/>
      <c r="M35" s="84"/>
      <c r="N35" s="84"/>
      <c r="O35" s="84">
        <f t="shared" si="2"/>
        <v>0</v>
      </c>
      <c r="P35" s="82"/>
      <c r="Q35" s="83"/>
      <c r="R35" s="91"/>
      <c r="S35" s="83"/>
      <c r="T35" s="83"/>
      <c r="U35" s="91"/>
      <c r="V35" s="83"/>
      <c r="W35" s="83"/>
      <c r="X35" s="91"/>
      <c r="Y35" s="83"/>
      <c r="Z35" s="83"/>
      <c r="AA35" s="91"/>
      <c r="AB35" s="86"/>
      <c r="AC35" s="86"/>
      <c r="AD35" s="116" t="e">
        <f t="shared" si="0"/>
        <v>#DIV/0!</v>
      </c>
      <c r="AE35" s="87" t="e">
        <f t="shared" si="1"/>
        <v>#DIV/0!</v>
      </c>
      <c r="AF35" s="87"/>
      <c r="AG35" s="91"/>
      <c r="AH35" s="91"/>
      <c r="AI35" s="100"/>
      <c r="AJ35" s="100"/>
      <c r="AK35" s="92"/>
    </row>
    <row r="36" spans="1:37" ht="23.25" customHeight="1">
      <c r="A36" s="3"/>
      <c r="B36" s="78"/>
      <c r="C36" s="77"/>
      <c r="D36" s="77"/>
      <c r="E36" s="78"/>
      <c r="F36" s="82"/>
      <c r="G36" s="79"/>
      <c r="H36" s="79"/>
      <c r="I36" s="79"/>
      <c r="J36" s="84"/>
      <c r="K36" s="84"/>
      <c r="L36" s="84"/>
      <c r="M36" s="84"/>
      <c r="N36" s="84"/>
      <c r="O36" s="84">
        <f t="shared" si="2"/>
        <v>0</v>
      </c>
      <c r="P36" s="82"/>
      <c r="Q36" s="83"/>
      <c r="R36" s="91"/>
      <c r="S36" s="83"/>
      <c r="T36" s="83"/>
      <c r="U36" s="91"/>
      <c r="V36" s="83"/>
      <c r="W36" s="83"/>
      <c r="X36" s="91"/>
      <c r="Y36" s="83"/>
      <c r="Z36" s="83"/>
      <c r="AA36" s="91"/>
      <c r="AB36" s="86"/>
      <c r="AC36" s="86"/>
      <c r="AD36" s="116" t="e">
        <f t="shared" si="0"/>
        <v>#DIV/0!</v>
      </c>
      <c r="AE36" s="87" t="e">
        <f t="shared" si="1"/>
        <v>#DIV/0!</v>
      </c>
      <c r="AF36" s="87"/>
      <c r="AG36" s="91"/>
      <c r="AH36" s="91"/>
      <c r="AI36" s="100"/>
      <c r="AJ36" s="100"/>
      <c r="AK36" s="92"/>
    </row>
    <row r="37" spans="1:37" ht="23.25" customHeight="1">
      <c r="A37" s="3"/>
      <c r="B37" s="78"/>
      <c r="C37" s="77"/>
      <c r="D37" s="77"/>
      <c r="E37" s="78"/>
      <c r="F37" s="82"/>
      <c r="G37" s="79"/>
      <c r="H37" s="79"/>
      <c r="I37" s="79"/>
      <c r="J37" s="84"/>
      <c r="K37" s="84"/>
      <c r="L37" s="84"/>
      <c r="M37" s="84"/>
      <c r="N37" s="84"/>
      <c r="O37" s="84">
        <f t="shared" si="2"/>
        <v>0</v>
      </c>
      <c r="P37" s="82"/>
      <c r="Q37" s="83"/>
      <c r="R37" s="91"/>
      <c r="S37" s="83"/>
      <c r="T37" s="83"/>
      <c r="U37" s="91"/>
      <c r="V37" s="83"/>
      <c r="W37" s="83"/>
      <c r="X37" s="91"/>
      <c r="Y37" s="83"/>
      <c r="Z37" s="83"/>
      <c r="AA37" s="91"/>
      <c r="AB37" s="86"/>
      <c r="AC37" s="86"/>
      <c r="AD37" s="116" t="e">
        <f t="shared" si="0"/>
        <v>#DIV/0!</v>
      </c>
      <c r="AE37" s="87" t="e">
        <f t="shared" si="1"/>
        <v>#DIV/0!</v>
      </c>
      <c r="AF37" s="87"/>
      <c r="AG37" s="91"/>
      <c r="AH37" s="91"/>
      <c r="AI37" s="100"/>
      <c r="AJ37" s="100"/>
      <c r="AK37" s="92"/>
    </row>
    <row r="38" spans="1:37" ht="23.25" customHeight="1">
      <c r="A38" s="3"/>
      <c r="B38" s="78"/>
      <c r="C38" s="77"/>
      <c r="D38" s="77"/>
      <c r="E38" s="78"/>
      <c r="F38" s="82"/>
      <c r="G38" s="79"/>
      <c r="H38" s="79"/>
      <c r="I38" s="79"/>
      <c r="J38" s="84"/>
      <c r="K38" s="84"/>
      <c r="L38" s="84"/>
      <c r="M38" s="84"/>
      <c r="N38" s="84"/>
      <c r="O38" s="84">
        <f t="shared" si="2"/>
        <v>0</v>
      </c>
      <c r="P38" s="82"/>
      <c r="Q38" s="83"/>
      <c r="R38" s="91"/>
      <c r="S38" s="83"/>
      <c r="T38" s="83"/>
      <c r="U38" s="91"/>
      <c r="V38" s="83"/>
      <c r="W38" s="83"/>
      <c r="X38" s="91"/>
      <c r="Y38" s="83"/>
      <c r="Z38" s="83"/>
      <c r="AA38" s="91"/>
      <c r="AB38" s="86"/>
      <c r="AC38" s="86"/>
      <c r="AD38" s="116" t="e">
        <f t="shared" si="0"/>
        <v>#DIV/0!</v>
      </c>
      <c r="AE38" s="87" t="e">
        <f t="shared" si="1"/>
        <v>#DIV/0!</v>
      </c>
      <c r="AF38" s="87"/>
      <c r="AG38" s="91"/>
      <c r="AH38" s="91"/>
      <c r="AI38" s="100"/>
      <c r="AJ38" s="100"/>
      <c r="AK38" s="92"/>
    </row>
    <row r="39" spans="1:37" ht="23.25" customHeight="1">
      <c r="A39" s="3"/>
      <c r="B39" s="78"/>
      <c r="C39" s="77"/>
      <c r="D39" s="77"/>
      <c r="E39" s="78"/>
      <c r="F39" s="82"/>
      <c r="G39" s="79"/>
      <c r="H39" s="79"/>
      <c r="I39" s="79"/>
      <c r="J39" s="84"/>
      <c r="K39" s="84"/>
      <c r="L39" s="84"/>
      <c r="M39" s="84"/>
      <c r="N39" s="84"/>
      <c r="O39" s="84">
        <f t="shared" si="2"/>
        <v>0</v>
      </c>
      <c r="P39" s="82"/>
      <c r="Q39" s="83"/>
      <c r="R39" s="91"/>
      <c r="S39" s="83"/>
      <c r="T39" s="83"/>
      <c r="U39" s="91"/>
      <c r="V39" s="83"/>
      <c r="W39" s="83"/>
      <c r="X39" s="91"/>
      <c r="Y39" s="83"/>
      <c r="Z39" s="83"/>
      <c r="AA39" s="91"/>
      <c r="AB39" s="86"/>
      <c r="AC39" s="86"/>
      <c r="AD39" s="116" t="e">
        <f t="shared" si="0"/>
        <v>#DIV/0!</v>
      </c>
      <c r="AE39" s="87" t="e">
        <f t="shared" si="1"/>
        <v>#DIV/0!</v>
      </c>
      <c r="AF39" s="87"/>
      <c r="AG39" s="91"/>
      <c r="AH39" s="91"/>
      <c r="AI39" s="100"/>
      <c r="AJ39" s="100"/>
      <c r="AK39" s="92"/>
    </row>
    <row r="40" spans="1:32" ht="23.25" customHeight="1">
      <c r="A40" s="3"/>
      <c r="B40" s="3"/>
      <c r="C40" s="3"/>
      <c r="D40" s="3"/>
      <c r="E40" s="3"/>
      <c r="F40" s="3"/>
      <c r="G40" s="3"/>
      <c r="H40" s="3"/>
      <c r="I40" s="3"/>
      <c r="J40" s="89"/>
      <c r="K40" s="40"/>
      <c r="L40" s="3"/>
      <c r="M40" s="3"/>
      <c r="N40" s="3"/>
      <c r="O40" s="3"/>
      <c r="P40" s="40"/>
      <c r="Q40" s="40"/>
      <c r="R40" s="3"/>
      <c r="S40" s="40"/>
      <c r="T40" s="40"/>
      <c r="U40" s="3"/>
      <c r="V40" s="40"/>
      <c r="W40" s="40"/>
      <c r="X40" s="3"/>
      <c r="Y40" s="40"/>
      <c r="Z40" s="40"/>
      <c r="AA40" s="3"/>
      <c r="AB40" s="3"/>
      <c r="AC40" s="3"/>
      <c r="AD40" s="3"/>
      <c r="AE40" s="3"/>
      <c r="AF40" s="3"/>
    </row>
    <row r="41" spans="1:48" ht="23.25" customHeight="1">
      <c r="A41" s="3"/>
      <c r="B41" s="31"/>
      <c r="C41" s="31"/>
      <c r="E41" s="31"/>
      <c r="F41" s="31" t="s">
        <v>14</v>
      </c>
      <c r="G41" s="80">
        <f>SUM(G26:G39)</f>
        <v>0</v>
      </c>
      <c r="H41" s="80">
        <f>SUM(H26:H39)</f>
        <v>0</v>
      </c>
      <c r="I41" s="80">
        <f>SUM(I26:I39)</f>
        <v>0</v>
      </c>
      <c r="J41" s="80">
        <f>SUM(J26:J39)</f>
        <v>0</v>
      </c>
      <c r="K41" s="90"/>
      <c r="L41" s="80">
        <f>SUM(L26:L39)</f>
        <v>0</v>
      </c>
      <c r="M41" s="80">
        <f>SUM(M26:M39)</f>
        <v>0</v>
      </c>
      <c r="N41" s="80">
        <f>SUM(N26:N39)</f>
        <v>0</v>
      </c>
      <c r="O41" s="80">
        <f>SUM(O26:O39)</f>
        <v>0</v>
      </c>
      <c r="R41" s="28"/>
      <c r="U41" s="28"/>
      <c r="X41" s="28"/>
      <c r="AA41" s="28"/>
      <c r="AB41" s="48"/>
      <c r="AC41" s="48"/>
      <c r="AD41" s="48"/>
      <c r="AE41" s="80" t="e">
        <f>SUM(AE26:AE39)</f>
        <v>#DIV/0!</v>
      </c>
      <c r="AF41" s="48"/>
      <c r="AG41" s="1"/>
      <c r="AH41" s="1"/>
      <c r="AI41" s="121">
        <f>SUM(AI26:AI39)</f>
        <v>0</v>
      </c>
      <c r="AJ41" s="101">
        <f>SUM(AJ26:AJ39)</f>
        <v>0</v>
      </c>
      <c r="AK41" s="136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3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4:48" ht="23.25" customHeight="1">
      <c r="X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3:48" ht="12" customHeight="1">
      <c r="C44" s="1"/>
      <c r="D44" s="188" t="s">
        <v>37</v>
      </c>
      <c r="E44" s="189"/>
      <c r="F44" s="198" t="s">
        <v>91</v>
      </c>
      <c r="G44" s="49"/>
      <c r="H44" s="49"/>
      <c r="I44" s="49"/>
      <c r="J44" s="49"/>
      <c r="K44" s="49"/>
      <c r="L44" s="49"/>
      <c r="M44" s="46"/>
      <c r="N44" s="46"/>
      <c r="O44" s="46"/>
      <c r="X44" s="1"/>
      <c r="AA44" s="1"/>
      <c r="AB44" s="1"/>
      <c r="AC44" s="1"/>
      <c r="AD44" s="1"/>
      <c r="AE44" s="1"/>
      <c r="AF44" s="46"/>
      <c r="AG44" s="46"/>
      <c r="AH44" s="146"/>
      <c r="AI44" s="146"/>
      <c r="AJ44" s="146"/>
      <c r="AK44" s="12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3:48" ht="25.5" customHeight="1">
      <c r="C45" s="1"/>
      <c r="D45" s="190"/>
      <c r="E45" s="191"/>
      <c r="F45" s="199"/>
      <c r="G45" s="49"/>
      <c r="H45" s="49"/>
      <c r="I45" s="49"/>
      <c r="J45" s="49"/>
      <c r="K45" s="49"/>
      <c r="L45" s="49"/>
      <c r="M45" s="46"/>
      <c r="N45" s="46"/>
      <c r="O45" s="46"/>
      <c r="P45" s="1"/>
      <c r="Q45" s="1"/>
      <c r="X45" s="1"/>
      <c r="AA45" s="1"/>
      <c r="AB45" s="1"/>
      <c r="AC45" s="1"/>
      <c r="AD45" s="1"/>
      <c r="AE45" s="1"/>
      <c r="AF45" s="46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3:48" ht="12" customHeight="1">
      <c r="C46" s="1"/>
      <c r="D46" s="186" t="s">
        <v>97</v>
      </c>
      <c r="E46" s="187"/>
      <c r="F46" s="128" t="s">
        <v>88</v>
      </c>
      <c r="G46" s="127"/>
      <c r="H46" s="126"/>
      <c r="I46" s="126"/>
      <c r="J46" s="126"/>
      <c r="K46" s="126"/>
      <c r="L46" s="126"/>
      <c r="M46" s="9"/>
      <c r="N46" s="9"/>
      <c r="O46" s="9"/>
      <c r="P46" s="41"/>
      <c r="Q46" s="1"/>
      <c r="S46" s="41"/>
      <c r="V46" s="41"/>
      <c r="X46" s="1"/>
      <c r="Y46" s="41"/>
      <c r="AA46" s="1"/>
      <c r="AB46" s="1"/>
      <c r="AC46" s="1"/>
      <c r="AD46" s="1"/>
      <c r="AE46" s="1"/>
      <c r="AF46" s="9"/>
      <c r="AG46" s="28"/>
      <c r="AH46" s="28"/>
      <c r="AI46" s="28"/>
      <c r="AJ46" s="28"/>
      <c r="AK46" s="28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3:48" ht="21" customHeight="1">
      <c r="C47" s="1"/>
      <c r="D47" s="186" t="s">
        <v>98</v>
      </c>
      <c r="E47" s="187"/>
      <c r="F47" s="128" t="s">
        <v>15</v>
      </c>
      <c r="G47" s="127"/>
      <c r="H47" s="126"/>
      <c r="I47" s="126"/>
      <c r="J47" s="126"/>
      <c r="K47" s="126"/>
      <c r="L47" s="126"/>
      <c r="M47" s="47"/>
      <c r="N47" s="47"/>
      <c r="O47" s="47"/>
      <c r="P47" s="1"/>
      <c r="Q47" s="1"/>
      <c r="X47" s="1"/>
      <c r="AA47" s="1"/>
      <c r="AB47" s="1"/>
      <c r="AC47" s="1"/>
      <c r="AD47" s="1"/>
      <c r="AE47" s="1"/>
      <c r="AF47" s="47"/>
      <c r="AG47" s="47"/>
      <c r="AH47" s="148"/>
      <c r="AI47" s="148"/>
      <c r="AJ47" s="148"/>
      <c r="AK47" s="1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3:48" ht="12" customHeight="1">
      <c r="C48" s="1"/>
      <c r="D48" s="186" t="s">
        <v>99</v>
      </c>
      <c r="E48" s="187"/>
      <c r="F48" s="128" t="s">
        <v>16</v>
      </c>
      <c r="G48" s="127"/>
      <c r="H48" s="126"/>
      <c r="I48" s="126"/>
      <c r="J48" s="126"/>
      <c r="K48" s="126"/>
      <c r="L48" s="126"/>
      <c r="M48" s="47"/>
      <c r="N48" s="47"/>
      <c r="O48" s="47"/>
      <c r="P48" s="1"/>
      <c r="Q48" s="1"/>
      <c r="X48" s="1"/>
      <c r="AA48" s="1"/>
      <c r="AB48" s="1"/>
      <c r="AC48" s="1"/>
      <c r="AD48" s="1"/>
      <c r="AE48" s="1"/>
      <c r="AF48" s="47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3:48" ht="12" customHeight="1">
      <c r="C49" s="1"/>
      <c r="D49" s="186" t="s">
        <v>100</v>
      </c>
      <c r="E49" s="187"/>
      <c r="F49" s="128" t="s">
        <v>17</v>
      </c>
      <c r="G49" s="127"/>
      <c r="H49" s="126"/>
      <c r="I49" s="126"/>
      <c r="J49" s="126"/>
      <c r="K49" s="126"/>
      <c r="L49" s="126"/>
      <c r="M49" s="47"/>
      <c r="N49" s="47"/>
      <c r="O49" s="47"/>
      <c r="P49" s="1"/>
      <c r="Q49" s="1"/>
      <c r="X49" s="1"/>
      <c r="AA49" s="1"/>
      <c r="AB49" s="1"/>
      <c r="AC49" s="1"/>
      <c r="AD49" s="1"/>
      <c r="AE49" s="1"/>
      <c r="AF49" s="47"/>
      <c r="AG49" s="47"/>
      <c r="AH49" s="146"/>
      <c r="AI49" s="146"/>
      <c r="AJ49" s="146"/>
      <c r="AK49" s="12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3:48" ht="12" customHeight="1">
      <c r="C50" s="1"/>
      <c r="D50" s="186" t="s">
        <v>44</v>
      </c>
      <c r="E50" s="187"/>
      <c r="F50" s="128" t="s">
        <v>89</v>
      </c>
      <c r="G50" s="127"/>
      <c r="H50" s="126"/>
      <c r="I50" s="126"/>
      <c r="J50" s="126"/>
      <c r="K50" s="126"/>
      <c r="L50" s="126"/>
      <c r="M50" s="47"/>
      <c r="N50" s="47"/>
      <c r="O50" s="47"/>
      <c r="P50" s="1"/>
      <c r="Q50" s="1"/>
      <c r="X50" s="1"/>
      <c r="AA50" s="1"/>
      <c r="AB50" s="1"/>
      <c r="AC50" s="1"/>
      <c r="AD50" s="1"/>
      <c r="AE50" s="1"/>
      <c r="AF50" s="47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3:48" ht="12" customHeight="1">
      <c r="C51" s="1"/>
      <c r="F51" s="128" t="s">
        <v>90</v>
      </c>
      <c r="G51" s="127"/>
      <c r="H51" s="126"/>
      <c r="I51" s="126"/>
      <c r="J51" s="126"/>
      <c r="K51" s="126"/>
      <c r="L51" s="126"/>
      <c r="M51" s="1"/>
      <c r="N51" s="1"/>
      <c r="O51" s="1"/>
      <c r="P51" s="1"/>
      <c r="Q51" s="1"/>
      <c r="X51" s="1"/>
      <c r="AA51" s="1"/>
      <c r="AB51" s="1"/>
      <c r="AC51" s="1"/>
      <c r="AD51" s="1"/>
      <c r="AE51" s="1"/>
      <c r="AF51" s="1"/>
      <c r="AG51" s="11"/>
      <c r="AH51" s="11"/>
      <c r="AI51" s="11"/>
      <c r="AJ51" s="11"/>
      <c r="AK51" s="1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3:48" ht="12" customHeight="1">
      <c r="C52" s="1"/>
      <c r="X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4:48" ht="12" customHeight="1">
      <c r="X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24:48" ht="12" customHeight="1">
      <c r="X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4:48" ht="12" customHeight="1">
      <c r="X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</sheetData>
  <sheetProtection/>
  <mergeCells count="43">
    <mergeCell ref="D10:AH10"/>
    <mergeCell ref="D11:AH11"/>
    <mergeCell ref="F13:G13"/>
    <mergeCell ref="F15:K15"/>
    <mergeCell ref="Q15:R15"/>
    <mergeCell ref="F17:K17"/>
    <mergeCell ref="AF21:AF24"/>
    <mergeCell ref="B21:B24"/>
    <mergeCell ref="C21:C24"/>
    <mergeCell ref="D21:D24"/>
    <mergeCell ref="E21:E24"/>
    <mergeCell ref="F21:F24"/>
    <mergeCell ref="G21:O21"/>
    <mergeCell ref="Y22:AA23"/>
    <mergeCell ref="P21:AA21"/>
    <mergeCell ref="AB21:AB24"/>
    <mergeCell ref="AC21:AC24"/>
    <mergeCell ref="AD21:AD24"/>
    <mergeCell ref="AE21:AE24"/>
    <mergeCell ref="M22:M23"/>
    <mergeCell ref="N22:N23"/>
    <mergeCell ref="O22:O24"/>
    <mergeCell ref="P22:R23"/>
    <mergeCell ref="S22:U23"/>
    <mergeCell ref="V22:X23"/>
    <mergeCell ref="AI23:AI24"/>
    <mergeCell ref="AJ23:AJ24"/>
    <mergeCell ref="AK23:AK24"/>
    <mergeCell ref="D44:E45"/>
    <mergeCell ref="AH44:AJ44"/>
    <mergeCell ref="AH21:AH24"/>
    <mergeCell ref="AI21:AK22"/>
    <mergeCell ref="G22:K22"/>
    <mergeCell ref="L22:L23"/>
    <mergeCell ref="AG21:AG24"/>
    <mergeCell ref="D50:E50"/>
    <mergeCell ref="F44:F45"/>
    <mergeCell ref="D46:E46"/>
    <mergeCell ref="D47:E47"/>
    <mergeCell ref="AH47:AJ47"/>
    <mergeCell ref="D48:E48"/>
    <mergeCell ref="D49:E49"/>
    <mergeCell ref="AH49:AJ4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B50"/>
  <sheetViews>
    <sheetView view="pageBreakPreview" zoomScaleSheetLayoutView="100" zoomScalePageLayoutView="0" workbookViewId="0" topLeftCell="A17">
      <selection activeCell="D15" sqref="D15:K15"/>
    </sheetView>
  </sheetViews>
  <sheetFormatPr defaultColWidth="2.7109375" defaultRowHeight="12" customHeight="1"/>
  <cols>
    <col min="1" max="1" width="2.7109375" style="2" customWidth="1"/>
    <col min="2" max="2" width="19.28125" style="2" customWidth="1"/>
    <col min="3" max="3" width="17.8515625" style="2" customWidth="1"/>
    <col min="4" max="4" width="10.140625" style="2" customWidth="1"/>
    <col min="5" max="5" width="14.7109375" style="2" customWidth="1"/>
    <col min="6" max="7" width="16.421875" style="2" customWidth="1"/>
    <col min="8" max="14" width="11.57421875" style="2" customWidth="1"/>
    <col min="15" max="25" width="11.8515625" style="2" customWidth="1"/>
    <col min="26" max="27" width="15.421875" style="2" customWidth="1"/>
    <col min="28" max="28" width="16.7109375" style="2" customWidth="1"/>
    <col min="29" max="16384" width="2.7109375" style="2" customWidth="1"/>
  </cols>
  <sheetData>
    <row r="8" spans="5:54" ht="12" customHeight="1">
      <c r="E8" s="146" t="s">
        <v>67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2"/>
      <c r="BA8" s="12"/>
      <c r="BB8" s="12"/>
    </row>
    <row r="9" spans="5:54" ht="12" customHeight="1">
      <c r="E9" s="185" t="s">
        <v>101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44"/>
      <c r="BA9" s="44"/>
      <c r="BB9" s="44"/>
    </row>
    <row r="10" spans="1:4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34" ht="16.5" customHeight="1">
      <c r="A11" s="1"/>
      <c r="B11" s="1"/>
      <c r="C11" s="1"/>
      <c r="D11" s="51" t="s">
        <v>109</v>
      </c>
      <c r="E11" s="51"/>
      <c r="F11" s="192"/>
      <c r="G11" s="193"/>
      <c r="H11" s="28"/>
      <c r="I11" s="28"/>
      <c r="J11" s="28"/>
      <c r="K11" s="28"/>
      <c r="R11" s="34" t="s">
        <v>78</v>
      </c>
      <c r="S11" s="113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11"/>
      <c r="AH11" s="11"/>
    </row>
    <row r="12" spans="1:32" ht="16.5" customHeight="1">
      <c r="A12" s="1"/>
      <c r="B12" s="12"/>
      <c r="C12" s="12"/>
      <c r="D12" s="12"/>
      <c r="E12" s="12"/>
      <c r="F12" s="4"/>
      <c r="G12" s="4"/>
      <c r="H12" s="4"/>
      <c r="I12" s="4"/>
      <c r="J12" s="4"/>
      <c r="K12" s="4"/>
      <c r="L12" s="1"/>
      <c r="M12" s="1"/>
      <c r="N12" s="1"/>
      <c r="O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F12" s="1"/>
    </row>
    <row r="13" spans="1:34" ht="16.5" customHeight="1">
      <c r="A13" s="1"/>
      <c r="B13" s="1"/>
      <c r="C13" s="1"/>
      <c r="D13" s="41" t="s">
        <v>110</v>
      </c>
      <c r="E13" s="1"/>
      <c r="F13" s="166"/>
      <c r="G13" s="194"/>
      <c r="H13" s="194"/>
      <c r="I13" s="194"/>
      <c r="J13" s="194"/>
      <c r="K13" s="167"/>
      <c r="L13" s="1"/>
      <c r="M13" s="1"/>
      <c r="N13" s="1"/>
      <c r="O13" s="1"/>
      <c r="Q13" s="183" t="s">
        <v>32</v>
      </c>
      <c r="R13" s="183"/>
      <c r="S13" s="4"/>
      <c r="T13" s="9"/>
      <c r="U13" s="9"/>
      <c r="V13" s="1"/>
      <c r="W13" s="29"/>
      <c r="X13" s="12"/>
      <c r="Y13" s="1"/>
      <c r="Z13" s="29"/>
      <c r="AA13" s="12"/>
      <c r="AB13" s="4"/>
      <c r="AC13" s="4"/>
      <c r="AD13" s="4"/>
      <c r="AE13" s="4"/>
      <c r="AF13" s="1"/>
      <c r="AG13" s="1"/>
      <c r="AH13" s="1"/>
    </row>
    <row r="14" spans="1:32" ht="16.5" customHeight="1">
      <c r="A14" s="1"/>
      <c r="B14" s="1"/>
      <c r="C14" s="1"/>
      <c r="D14" s="1"/>
      <c r="E14" s="1"/>
      <c r="F14" s="11"/>
      <c r="G14" s="11"/>
      <c r="H14" s="28"/>
      <c r="I14" s="28"/>
      <c r="J14" s="28"/>
      <c r="K14" s="28"/>
      <c r="L14" s="1"/>
      <c r="M14" s="1"/>
      <c r="N14" s="1"/>
      <c r="O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F14" s="1"/>
    </row>
    <row r="15" spans="1:34" ht="16.5" customHeight="1">
      <c r="A15" s="1"/>
      <c r="B15" s="1"/>
      <c r="C15" s="1"/>
      <c r="D15" s="41" t="s">
        <v>140</v>
      </c>
      <c r="E15" s="41"/>
      <c r="F15" s="195"/>
      <c r="G15" s="196"/>
      <c r="H15" s="196"/>
      <c r="I15" s="196"/>
      <c r="J15" s="196"/>
      <c r="K15" s="197"/>
      <c r="R15" s="34" t="s">
        <v>92</v>
      </c>
      <c r="S15" s="114" t="s">
        <v>187</v>
      </c>
      <c r="T15" s="4" t="s">
        <v>93</v>
      </c>
      <c r="U15" s="114" t="s">
        <v>187</v>
      </c>
      <c r="V15" s="1"/>
      <c r="W15" s="1"/>
      <c r="X15" s="4"/>
      <c r="Y15" s="1"/>
      <c r="Z15" s="1"/>
      <c r="AA15" s="4"/>
      <c r="AB15" s="4"/>
      <c r="AC15" s="9"/>
      <c r="AG15" s="9"/>
      <c r="AH15" s="9"/>
    </row>
    <row r="16" spans="1:32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8"/>
      <c r="AC16" s="28"/>
      <c r="AD16" s="28"/>
      <c r="AE16" s="28"/>
      <c r="AF16" s="1"/>
    </row>
    <row r="17" spans="18:31" ht="16.5" customHeight="1">
      <c r="R17" s="34" t="s">
        <v>75</v>
      </c>
      <c r="S17" s="115"/>
      <c r="T17" s="51"/>
      <c r="U17" s="1"/>
      <c r="V17" s="1"/>
      <c r="W17" s="1"/>
      <c r="X17" s="1"/>
      <c r="Y17" s="1"/>
      <c r="Z17" s="1"/>
      <c r="AA17" s="1"/>
      <c r="AB17" s="28"/>
      <c r="AC17" s="28"/>
      <c r="AD17" s="28"/>
      <c r="AE17" s="28"/>
    </row>
    <row r="18" spans="1:19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</row>
    <row r="19" spans="1:28" ht="26.25" customHeight="1">
      <c r="A19" s="3"/>
      <c r="B19" s="206" t="s">
        <v>111</v>
      </c>
      <c r="C19" s="206" t="s">
        <v>112</v>
      </c>
      <c r="D19" s="171" t="s">
        <v>94</v>
      </c>
      <c r="E19" s="180" t="s">
        <v>12</v>
      </c>
      <c r="F19" s="181"/>
      <c r="G19" s="182"/>
      <c r="H19" s="180" t="s">
        <v>113</v>
      </c>
      <c r="I19" s="181"/>
      <c r="J19" s="181"/>
      <c r="K19" s="181"/>
      <c r="L19" s="181"/>
      <c r="M19" s="181"/>
      <c r="N19" s="181"/>
      <c r="O19" s="182"/>
      <c r="P19" s="180" t="s">
        <v>117</v>
      </c>
      <c r="Q19" s="181"/>
      <c r="R19" s="181"/>
      <c r="S19" s="182"/>
      <c r="T19" s="171" t="s">
        <v>123</v>
      </c>
      <c r="U19" s="171" t="s">
        <v>124</v>
      </c>
      <c r="V19" s="171" t="s">
        <v>125</v>
      </c>
      <c r="W19" s="171" t="s">
        <v>87</v>
      </c>
      <c r="X19" s="171" t="s">
        <v>61</v>
      </c>
      <c r="Y19" s="171" t="s">
        <v>126</v>
      </c>
      <c r="Z19" s="212" t="s">
        <v>86</v>
      </c>
      <c r="AA19" s="213"/>
      <c r="AB19" s="214"/>
    </row>
    <row r="20" spans="1:28" ht="51.75" customHeight="1">
      <c r="A20" s="3"/>
      <c r="B20" s="207"/>
      <c r="C20" s="207"/>
      <c r="D20" s="173"/>
      <c r="E20" s="98" t="s">
        <v>23</v>
      </c>
      <c r="F20" s="98" t="s">
        <v>2</v>
      </c>
      <c r="G20" s="98" t="s">
        <v>95</v>
      </c>
      <c r="H20" s="98" t="s">
        <v>18</v>
      </c>
      <c r="I20" s="93" t="s">
        <v>22</v>
      </c>
      <c r="J20" s="93" t="s">
        <v>10</v>
      </c>
      <c r="K20" s="93" t="s">
        <v>114</v>
      </c>
      <c r="L20" s="93" t="s">
        <v>115</v>
      </c>
      <c r="M20" s="93" t="s">
        <v>116</v>
      </c>
      <c r="N20" s="93" t="s">
        <v>52</v>
      </c>
      <c r="O20" s="103" t="s">
        <v>96</v>
      </c>
      <c r="P20" s="103" t="s">
        <v>19</v>
      </c>
      <c r="Q20" s="103" t="s">
        <v>118</v>
      </c>
      <c r="R20" s="103" t="s">
        <v>10</v>
      </c>
      <c r="S20" s="94" t="s">
        <v>13</v>
      </c>
      <c r="T20" s="173"/>
      <c r="U20" s="173"/>
      <c r="V20" s="173"/>
      <c r="W20" s="173"/>
      <c r="X20" s="173"/>
      <c r="Y20" s="173"/>
      <c r="Z20" s="93" t="s">
        <v>162</v>
      </c>
      <c r="AA20" s="93" t="s">
        <v>163</v>
      </c>
      <c r="AB20" s="93" t="s">
        <v>87</v>
      </c>
    </row>
    <row r="21" spans="1:28" s="125" customFormat="1" ht="19.5" customHeight="1">
      <c r="A21" s="53"/>
      <c r="B21" s="123" t="str">
        <f>"(1)"</f>
        <v>(1)</v>
      </c>
      <c r="C21" s="123" t="str">
        <f>"(2)"</f>
        <v>(2)</v>
      </c>
      <c r="D21" s="124" t="str">
        <f>"(3)"</f>
        <v>(3)</v>
      </c>
      <c r="E21" s="123" t="str">
        <f>"(4)"</f>
        <v>(4)</v>
      </c>
      <c r="F21" s="123" t="str">
        <f>"(5)"</f>
        <v>(5)</v>
      </c>
      <c r="G21" s="123" t="str">
        <f>"(6)"</f>
        <v>(6)</v>
      </c>
      <c r="H21" s="129" t="str">
        <f>"(7)"</f>
        <v>(7)</v>
      </c>
      <c r="I21" s="129" t="str">
        <f>"(8)"</f>
        <v>(8)</v>
      </c>
      <c r="J21" s="130" t="str">
        <f>"(9)"</f>
        <v>(9)</v>
      </c>
      <c r="K21" s="131" t="str">
        <f>"(10)"</f>
        <v>(10)</v>
      </c>
      <c r="L21" s="131" t="str">
        <f>"(11)"</f>
        <v>(11)</v>
      </c>
      <c r="M21" s="131" t="str">
        <f>"(12)"</f>
        <v>(12)</v>
      </c>
      <c r="N21" s="131" t="s">
        <v>119</v>
      </c>
      <c r="O21" s="129" t="str">
        <f>"(14)"</f>
        <v>(14)</v>
      </c>
      <c r="P21" s="129" t="s">
        <v>120</v>
      </c>
      <c r="Q21" s="129" t="s">
        <v>121</v>
      </c>
      <c r="R21" s="132" t="s">
        <v>122</v>
      </c>
      <c r="S21" s="132" t="str">
        <f>"(18)"</f>
        <v>(18)</v>
      </c>
      <c r="T21" s="131" t="str">
        <f>"(19)"</f>
        <v>(19)</v>
      </c>
      <c r="U21" s="131" t="str">
        <f>"(20)"</f>
        <v>(20)</v>
      </c>
      <c r="V21" s="131" t="str">
        <f>"(21)"</f>
        <v>(21)</v>
      </c>
      <c r="W21" s="131" t="str">
        <f>"(22)"</f>
        <v>(22)</v>
      </c>
      <c r="X21" s="132" t="str">
        <f>"(23)"</f>
        <v>(23)</v>
      </c>
      <c r="Y21" s="132" t="str">
        <f>"(24)"</f>
        <v>(24)</v>
      </c>
      <c r="Z21" s="131" t="str">
        <f>"(25)"</f>
        <v>(25)</v>
      </c>
      <c r="AA21" s="131" t="str">
        <f>"(26)"</f>
        <v>(26)</v>
      </c>
      <c r="AB21" s="132" t="str">
        <f>"(27)"</f>
        <v>(27)</v>
      </c>
    </row>
    <row r="22" spans="1:28" ht="21.75" customHeight="1">
      <c r="A22" s="3"/>
      <c r="B22" s="77"/>
      <c r="C22" s="77"/>
      <c r="D22" s="104"/>
      <c r="E22" s="77"/>
      <c r="F22" s="77"/>
      <c r="G22" s="77"/>
      <c r="H22" s="82"/>
      <c r="I22" s="82"/>
      <c r="J22" s="102"/>
      <c r="K22" s="84"/>
      <c r="L22" s="84"/>
      <c r="M22" s="84"/>
      <c r="N22" s="84"/>
      <c r="O22" s="82"/>
      <c r="P22" s="82"/>
      <c r="Q22" s="82"/>
      <c r="R22" s="92"/>
      <c r="S22" s="84"/>
      <c r="T22" s="84"/>
      <c r="U22" s="84"/>
      <c r="V22" s="84"/>
      <c r="W22" s="92"/>
      <c r="X22" s="92"/>
      <c r="Y22" s="92"/>
      <c r="Z22" s="84"/>
      <c r="AA22" s="84"/>
      <c r="AB22" s="92"/>
    </row>
    <row r="23" spans="1:28" ht="21.75" customHeight="1">
      <c r="A23" s="3"/>
      <c r="B23" s="77"/>
      <c r="C23" s="77"/>
      <c r="D23" s="104"/>
      <c r="E23" s="77"/>
      <c r="F23" s="77"/>
      <c r="G23" s="77"/>
      <c r="H23" s="82"/>
      <c r="I23" s="82"/>
      <c r="J23" s="102"/>
      <c r="K23" s="84"/>
      <c r="L23" s="84"/>
      <c r="M23" s="84"/>
      <c r="N23" s="84"/>
      <c r="O23" s="82"/>
      <c r="P23" s="82"/>
      <c r="Q23" s="82"/>
      <c r="R23" s="92"/>
      <c r="S23" s="84"/>
      <c r="T23" s="84"/>
      <c r="U23" s="84"/>
      <c r="V23" s="84"/>
      <c r="W23" s="92"/>
      <c r="X23" s="92"/>
      <c r="Y23" s="92"/>
      <c r="Z23" s="84"/>
      <c r="AA23" s="84"/>
      <c r="AB23" s="92"/>
    </row>
    <row r="24" spans="1:28" ht="21.75" customHeight="1">
      <c r="A24" s="3"/>
      <c r="B24" s="77"/>
      <c r="C24" s="77"/>
      <c r="D24" s="104"/>
      <c r="E24" s="77"/>
      <c r="F24" s="77"/>
      <c r="G24" s="77"/>
      <c r="H24" s="82"/>
      <c r="I24" s="82"/>
      <c r="J24" s="102"/>
      <c r="K24" s="84"/>
      <c r="L24" s="84"/>
      <c r="M24" s="84"/>
      <c r="N24" s="84"/>
      <c r="O24" s="82"/>
      <c r="P24" s="82"/>
      <c r="Q24" s="82"/>
      <c r="R24" s="92"/>
      <c r="S24" s="84"/>
      <c r="T24" s="84"/>
      <c r="U24" s="84"/>
      <c r="V24" s="84"/>
      <c r="W24" s="92"/>
      <c r="X24" s="92"/>
      <c r="Y24" s="92"/>
      <c r="Z24" s="84"/>
      <c r="AA24" s="84"/>
      <c r="AB24" s="92"/>
    </row>
    <row r="25" spans="1:28" ht="21.75" customHeight="1">
      <c r="A25" s="3"/>
      <c r="B25" s="77"/>
      <c r="C25" s="77"/>
      <c r="D25" s="104"/>
      <c r="E25" s="77"/>
      <c r="F25" s="77"/>
      <c r="G25" s="77"/>
      <c r="H25" s="82"/>
      <c r="I25" s="82"/>
      <c r="J25" s="102"/>
      <c r="K25" s="84"/>
      <c r="L25" s="84"/>
      <c r="M25" s="84"/>
      <c r="N25" s="84"/>
      <c r="O25" s="82"/>
      <c r="P25" s="82"/>
      <c r="Q25" s="82"/>
      <c r="R25" s="92"/>
      <c r="S25" s="84"/>
      <c r="T25" s="84"/>
      <c r="U25" s="84"/>
      <c r="V25" s="84"/>
      <c r="W25" s="92"/>
      <c r="X25" s="92"/>
      <c r="Y25" s="92"/>
      <c r="Z25" s="84"/>
      <c r="AA25" s="84"/>
      <c r="AB25" s="92"/>
    </row>
    <row r="26" spans="1:28" ht="21.75" customHeight="1">
      <c r="A26" s="3"/>
      <c r="B26" s="77"/>
      <c r="C26" s="77"/>
      <c r="D26" s="104"/>
      <c r="E26" s="77"/>
      <c r="F26" s="77"/>
      <c r="G26" s="77"/>
      <c r="H26" s="82"/>
      <c r="I26" s="82"/>
      <c r="J26" s="102"/>
      <c r="K26" s="84"/>
      <c r="L26" s="84"/>
      <c r="M26" s="84"/>
      <c r="N26" s="84"/>
      <c r="O26" s="82"/>
      <c r="P26" s="82"/>
      <c r="Q26" s="82"/>
      <c r="R26" s="92"/>
      <c r="S26" s="84"/>
      <c r="T26" s="84"/>
      <c r="U26" s="84"/>
      <c r="V26" s="84"/>
      <c r="W26" s="92"/>
      <c r="X26" s="92"/>
      <c r="Y26" s="92"/>
      <c r="Z26" s="84"/>
      <c r="AA26" s="84"/>
      <c r="AB26" s="92"/>
    </row>
    <row r="27" spans="1:28" ht="21.75" customHeight="1">
      <c r="A27" s="3"/>
      <c r="B27" s="77"/>
      <c r="C27" s="77"/>
      <c r="D27" s="104"/>
      <c r="E27" s="77"/>
      <c r="F27" s="77"/>
      <c r="G27" s="77"/>
      <c r="H27" s="82"/>
      <c r="I27" s="82"/>
      <c r="J27" s="102"/>
      <c r="K27" s="84"/>
      <c r="L27" s="84"/>
      <c r="M27" s="84"/>
      <c r="N27" s="84"/>
      <c r="O27" s="82"/>
      <c r="P27" s="82"/>
      <c r="Q27" s="82"/>
      <c r="R27" s="92"/>
      <c r="S27" s="84"/>
      <c r="T27" s="84"/>
      <c r="U27" s="84"/>
      <c r="V27" s="84"/>
      <c r="W27" s="92"/>
      <c r="X27" s="92"/>
      <c r="Y27" s="92"/>
      <c r="Z27" s="84"/>
      <c r="AA27" s="84"/>
      <c r="AB27" s="92"/>
    </row>
    <row r="28" spans="1:28" ht="21.75" customHeight="1">
      <c r="A28" s="3"/>
      <c r="B28" s="77"/>
      <c r="C28" s="77"/>
      <c r="D28" s="104"/>
      <c r="E28" s="77"/>
      <c r="F28" s="77"/>
      <c r="G28" s="77"/>
      <c r="H28" s="82"/>
      <c r="I28" s="82"/>
      <c r="J28" s="102"/>
      <c r="K28" s="84"/>
      <c r="L28" s="84"/>
      <c r="M28" s="84"/>
      <c r="N28" s="84"/>
      <c r="O28" s="82"/>
      <c r="P28" s="82"/>
      <c r="Q28" s="82"/>
      <c r="R28" s="92"/>
      <c r="S28" s="84"/>
      <c r="T28" s="84"/>
      <c r="U28" s="84"/>
      <c r="V28" s="84"/>
      <c r="W28" s="92"/>
      <c r="X28" s="92"/>
      <c r="Y28" s="92"/>
      <c r="Z28" s="84"/>
      <c r="AA28" s="84"/>
      <c r="AB28" s="92"/>
    </row>
    <row r="29" spans="1:28" ht="21.75" customHeight="1">
      <c r="A29" s="3"/>
      <c r="B29" s="77"/>
      <c r="C29" s="77"/>
      <c r="D29" s="104"/>
      <c r="E29" s="77"/>
      <c r="F29" s="77"/>
      <c r="G29" s="77"/>
      <c r="H29" s="82"/>
      <c r="I29" s="82"/>
      <c r="J29" s="102"/>
      <c r="K29" s="84"/>
      <c r="L29" s="84"/>
      <c r="M29" s="84"/>
      <c r="N29" s="84"/>
      <c r="O29" s="82"/>
      <c r="P29" s="82"/>
      <c r="Q29" s="82"/>
      <c r="R29" s="92"/>
      <c r="S29" s="84"/>
      <c r="T29" s="84"/>
      <c r="U29" s="84"/>
      <c r="V29" s="84"/>
      <c r="W29" s="92"/>
      <c r="X29" s="92"/>
      <c r="Y29" s="92"/>
      <c r="Z29" s="84"/>
      <c r="AA29" s="84"/>
      <c r="AB29" s="92"/>
    </row>
    <row r="30" spans="1:28" ht="21.75" customHeight="1">
      <c r="A30" s="3"/>
      <c r="B30" s="77"/>
      <c r="C30" s="77"/>
      <c r="D30" s="104"/>
      <c r="E30" s="77"/>
      <c r="F30" s="77"/>
      <c r="G30" s="77"/>
      <c r="H30" s="82"/>
      <c r="I30" s="82"/>
      <c r="J30" s="102"/>
      <c r="K30" s="84"/>
      <c r="L30" s="84"/>
      <c r="M30" s="84"/>
      <c r="N30" s="84"/>
      <c r="O30" s="82"/>
      <c r="P30" s="82"/>
      <c r="Q30" s="82"/>
      <c r="R30" s="92"/>
      <c r="S30" s="84"/>
      <c r="T30" s="84"/>
      <c r="U30" s="84"/>
      <c r="V30" s="84"/>
      <c r="W30" s="92"/>
      <c r="X30" s="92"/>
      <c r="Y30" s="92"/>
      <c r="Z30" s="84"/>
      <c r="AA30" s="84"/>
      <c r="AB30" s="92"/>
    </row>
    <row r="31" spans="1:28" ht="21.75" customHeight="1">
      <c r="A31" s="3"/>
      <c r="B31" s="77"/>
      <c r="C31" s="77"/>
      <c r="D31" s="104"/>
      <c r="E31" s="77"/>
      <c r="F31" s="77"/>
      <c r="G31" s="77"/>
      <c r="H31" s="82"/>
      <c r="I31" s="82"/>
      <c r="J31" s="102"/>
      <c r="K31" s="84"/>
      <c r="L31" s="84"/>
      <c r="M31" s="84"/>
      <c r="N31" s="84"/>
      <c r="O31" s="82"/>
      <c r="P31" s="82"/>
      <c r="Q31" s="82"/>
      <c r="R31" s="92"/>
      <c r="S31" s="84"/>
      <c r="T31" s="84"/>
      <c r="U31" s="84"/>
      <c r="V31" s="84"/>
      <c r="W31" s="92"/>
      <c r="X31" s="92"/>
      <c r="Y31" s="92"/>
      <c r="Z31" s="84"/>
      <c r="AA31" s="84"/>
      <c r="AB31" s="92"/>
    </row>
    <row r="32" spans="1:28" ht="21.75" customHeight="1">
      <c r="A32" s="3"/>
      <c r="B32" s="77"/>
      <c r="C32" s="77"/>
      <c r="D32" s="104"/>
      <c r="E32" s="77"/>
      <c r="F32" s="77"/>
      <c r="G32" s="77"/>
      <c r="H32" s="82"/>
      <c r="I32" s="82"/>
      <c r="J32" s="102"/>
      <c r="K32" s="84"/>
      <c r="L32" s="84"/>
      <c r="M32" s="84"/>
      <c r="N32" s="84"/>
      <c r="O32" s="82"/>
      <c r="P32" s="82"/>
      <c r="Q32" s="82"/>
      <c r="R32" s="92"/>
      <c r="S32" s="84"/>
      <c r="T32" s="84"/>
      <c r="U32" s="84"/>
      <c r="V32" s="84"/>
      <c r="W32" s="92"/>
      <c r="X32" s="92"/>
      <c r="Y32" s="92"/>
      <c r="Z32" s="84"/>
      <c r="AA32" s="84"/>
      <c r="AB32" s="92"/>
    </row>
    <row r="33" spans="1:28" ht="21.75" customHeight="1">
      <c r="A33" s="3"/>
      <c r="B33" s="77"/>
      <c r="C33" s="77"/>
      <c r="D33" s="104"/>
      <c r="E33" s="77"/>
      <c r="F33" s="77"/>
      <c r="G33" s="77"/>
      <c r="H33" s="82"/>
      <c r="I33" s="82"/>
      <c r="J33" s="102"/>
      <c r="K33" s="84"/>
      <c r="L33" s="84"/>
      <c r="M33" s="84"/>
      <c r="N33" s="84"/>
      <c r="O33" s="82"/>
      <c r="P33" s="82"/>
      <c r="Q33" s="82"/>
      <c r="R33" s="92"/>
      <c r="S33" s="84"/>
      <c r="T33" s="84"/>
      <c r="U33" s="84"/>
      <c r="V33" s="84"/>
      <c r="W33" s="92"/>
      <c r="X33" s="92"/>
      <c r="Y33" s="92"/>
      <c r="Z33" s="84"/>
      <c r="AA33" s="84"/>
      <c r="AB33" s="92"/>
    </row>
    <row r="34" spans="1:28" ht="21.75" customHeight="1">
      <c r="A34" s="3"/>
      <c r="B34" s="77"/>
      <c r="C34" s="77"/>
      <c r="D34" s="104"/>
      <c r="E34" s="77"/>
      <c r="F34" s="77"/>
      <c r="G34" s="77"/>
      <c r="H34" s="82"/>
      <c r="I34" s="82"/>
      <c r="J34" s="102"/>
      <c r="K34" s="84"/>
      <c r="L34" s="84"/>
      <c r="M34" s="84"/>
      <c r="N34" s="84"/>
      <c r="O34" s="82"/>
      <c r="P34" s="82"/>
      <c r="Q34" s="82"/>
      <c r="R34" s="92"/>
      <c r="S34" s="84"/>
      <c r="T34" s="84"/>
      <c r="U34" s="84"/>
      <c r="V34" s="84"/>
      <c r="W34" s="92"/>
      <c r="X34" s="92"/>
      <c r="Y34" s="92"/>
      <c r="Z34" s="84"/>
      <c r="AA34" s="84"/>
      <c r="AB34" s="92"/>
    </row>
    <row r="35" spans="1:28" ht="21.75" customHeight="1">
      <c r="A35" s="3"/>
      <c r="B35" s="77"/>
      <c r="C35" s="77"/>
      <c r="D35" s="104"/>
      <c r="E35" s="77"/>
      <c r="F35" s="77"/>
      <c r="G35" s="77"/>
      <c r="H35" s="82"/>
      <c r="I35" s="82"/>
      <c r="J35" s="102"/>
      <c r="K35" s="84"/>
      <c r="L35" s="84"/>
      <c r="M35" s="84"/>
      <c r="N35" s="84"/>
      <c r="O35" s="82"/>
      <c r="P35" s="82"/>
      <c r="Q35" s="82"/>
      <c r="R35" s="92"/>
      <c r="S35" s="84"/>
      <c r="T35" s="84"/>
      <c r="U35" s="84"/>
      <c r="V35" s="84"/>
      <c r="W35" s="92"/>
      <c r="X35" s="92"/>
      <c r="Y35" s="92"/>
      <c r="Z35" s="84"/>
      <c r="AA35" s="84"/>
      <c r="AB35" s="92"/>
    </row>
    <row r="36" spans="1:28" ht="21.75" customHeight="1">
      <c r="A36" s="3"/>
      <c r="B36" s="77"/>
      <c r="C36" s="77"/>
      <c r="D36" s="104"/>
      <c r="E36" s="77"/>
      <c r="F36" s="77"/>
      <c r="G36" s="77"/>
      <c r="H36" s="82"/>
      <c r="I36" s="82"/>
      <c r="J36" s="102"/>
      <c r="K36" s="84"/>
      <c r="L36" s="84"/>
      <c r="M36" s="84"/>
      <c r="N36" s="84"/>
      <c r="O36" s="82"/>
      <c r="P36" s="82"/>
      <c r="Q36" s="82"/>
      <c r="R36" s="92"/>
      <c r="S36" s="84"/>
      <c r="T36" s="84"/>
      <c r="U36" s="84"/>
      <c r="V36" s="84"/>
      <c r="W36" s="92"/>
      <c r="X36" s="92"/>
      <c r="Y36" s="92"/>
      <c r="Z36" s="84"/>
      <c r="AA36" s="84"/>
      <c r="AB36" s="92"/>
    </row>
    <row r="37" spans="1:28" ht="21.75" customHeight="1">
      <c r="A37" s="3"/>
      <c r="B37" s="77"/>
      <c r="C37" s="77"/>
      <c r="D37" s="104"/>
      <c r="E37" s="77"/>
      <c r="F37" s="77"/>
      <c r="G37" s="77"/>
      <c r="H37" s="82"/>
      <c r="I37" s="82"/>
      <c r="J37" s="102"/>
      <c r="K37" s="84"/>
      <c r="L37" s="84"/>
      <c r="M37" s="84"/>
      <c r="N37" s="84"/>
      <c r="O37" s="82"/>
      <c r="P37" s="82"/>
      <c r="Q37" s="82"/>
      <c r="R37" s="92"/>
      <c r="S37" s="84"/>
      <c r="T37" s="84"/>
      <c r="U37" s="84"/>
      <c r="V37" s="84"/>
      <c r="W37" s="92"/>
      <c r="X37" s="92"/>
      <c r="Y37" s="92"/>
      <c r="Z37" s="84"/>
      <c r="AA37" s="84"/>
      <c r="AB37" s="92"/>
    </row>
    <row r="38" spans="1:19" ht="21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89"/>
      <c r="L38" s="40"/>
      <c r="M38" s="3"/>
      <c r="O38" s="40"/>
      <c r="P38" s="40"/>
      <c r="Q38" s="40"/>
      <c r="R38" s="3"/>
      <c r="S38" s="3"/>
    </row>
    <row r="39" spans="1:28" ht="21.75" customHeight="1">
      <c r="A39" s="3"/>
      <c r="C39" s="31"/>
      <c r="F39" s="31"/>
      <c r="G39" s="31"/>
      <c r="H39" s="31"/>
      <c r="I39" s="31"/>
      <c r="J39" s="30"/>
      <c r="K39" s="80">
        <f>SUM(K22:K37)</f>
        <v>0</v>
      </c>
      <c r="L39" s="80">
        <f>SUM(L22:L37)</f>
        <v>0</v>
      </c>
      <c r="M39" s="80">
        <f>SUM(M22:M37)</f>
        <v>0</v>
      </c>
      <c r="N39" s="80">
        <f>SUM(N22:N37)</f>
        <v>0</v>
      </c>
      <c r="O39" s="33"/>
      <c r="P39" s="33"/>
      <c r="Q39" s="33"/>
      <c r="R39" s="51"/>
      <c r="S39" s="80">
        <f>SUM(S22:S37)</f>
        <v>0</v>
      </c>
      <c r="T39" s="80">
        <f>SUM(T22:T37)</f>
        <v>0</v>
      </c>
      <c r="U39" s="85"/>
      <c r="V39" s="85"/>
      <c r="W39" s="33"/>
      <c r="X39" s="33"/>
      <c r="Y39" s="33"/>
      <c r="Z39" s="80">
        <f>SUM(Z22:Z37)</f>
        <v>0</v>
      </c>
      <c r="AA39" s="80">
        <f>SUM(AA22:AA37)</f>
        <v>0</v>
      </c>
      <c r="AB39" s="48"/>
    </row>
    <row r="40" spans="1:19" ht="21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</row>
    <row r="41" ht="21.75" customHeight="1"/>
    <row r="42" spans="2:24" s="1" customFormat="1" ht="21.75" customHeight="1">
      <c r="B42" s="49"/>
      <c r="C42" s="208" t="s">
        <v>111</v>
      </c>
      <c r="D42" s="211" t="s">
        <v>132</v>
      </c>
      <c r="E42" s="211"/>
      <c r="F42" s="211" t="s">
        <v>37</v>
      </c>
      <c r="G42" s="208" t="s">
        <v>38</v>
      </c>
      <c r="H42" s="208" t="s">
        <v>127</v>
      </c>
      <c r="I42" s="211" t="s">
        <v>188</v>
      </c>
      <c r="J42" s="49"/>
      <c r="K42" s="49"/>
      <c r="L42" s="49"/>
      <c r="M42" s="49"/>
      <c r="W42" s="12"/>
      <c r="X42" s="12"/>
    </row>
    <row r="43" spans="2:13" s="1" customFormat="1" ht="21.75" customHeight="1">
      <c r="B43" s="49"/>
      <c r="C43" s="209"/>
      <c r="D43" s="211"/>
      <c r="E43" s="211"/>
      <c r="F43" s="211"/>
      <c r="G43" s="209"/>
      <c r="H43" s="209"/>
      <c r="I43" s="211"/>
      <c r="J43" s="49"/>
      <c r="K43" s="49"/>
      <c r="L43" s="49"/>
      <c r="M43" s="49"/>
    </row>
    <row r="44" spans="2:24" s="1" customFormat="1" ht="21.75" customHeight="1">
      <c r="B44" s="28"/>
      <c r="C44" s="215" t="s">
        <v>131</v>
      </c>
      <c r="D44" s="210" t="s">
        <v>133</v>
      </c>
      <c r="E44" s="210"/>
      <c r="F44" s="113" t="s">
        <v>39</v>
      </c>
      <c r="G44" s="110" t="s">
        <v>40</v>
      </c>
      <c r="H44" s="133" t="s">
        <v>128</v>
      </c>
      <c r="I44" s="128" t="s">
        <v>88</v>
      </c>
      <c r="J44" s="28"/>
      <c r="K44" s="10"/>
      <c r="L44" s="41"/>
      <c r="M44" s="41"/>
      <c r="O44" s="41"/>
      <c r="P44" s="41"/>
      <c r="W44" s="28"/>
      <c r="X44" s="28"/>
    </row>
    <row r="45" spans="2:24" s="1" customFormat="1" ht="21.75" customHeight="1">
      <c r="B45" s="28"/>
      <c r="C45" s="216"/>
      <c r="D45" s="210" t="s">
        <v>134</v>
      </c>
      <c r="E45" s="210"/>
      <c r="F45" s="113" t="s">
        <v>41</v>
      </c>
      <c r="G45" s="110" t="s">
        <v>41</v>
      </c>
      <c r="H45" s="133" t="s">
        <v>129</v>
      </c>
      <c r="I45" s="128" t="s">
        <v>15</v>
      </c>
      <c r="J45" s="28"/>
      <c r="K45" s="10"/>
      <c r="L45" s="50"/>
      <c r="M45" s="50"/>
      <c r="W45" s="11"/>
      <c r="X45" s="11"/>
    </row>
    <row r="46" spans="2:13" s="1" customFormat="1" ht="21.75" customHeight="1">
      <c r="B46" s="28"/>
      <c r="C46" s="216"/>
      <c r="D46" s="210" t="s">
        <v>135</v>
      </c>
      <c r="E46" s="210"/>
      <c r="F46" s="113" t="s">
        <v>42</v>
      </c>
      <c r="G46" s="110" t="s">
        <v>42</v>
      </c>
      <c r="H46" s="133" t="s">
        <v>130</v>
      </c>
      <c r="I46" s="128" t="s">
        <v>16</v>
      </c>
      <c r="J46" s="28"/>
      <c r="K46" s="10"/>
      <c r="L46" s="50"/>
      <c r="M46" s="50"/>
    </row>
    <row r="47" spans="2:24" s="1" customFormat="1" ht="21.75" customHeight="1">
      <c r="B47" s="28"/>
      <c r="C47" s="216"/>
      <c r="D47" s="210" t="s">
        <v>136</v>
      </c>
      <c r="E47" s="210"/>
      <c r="F47" s="113" t="s">
        <v>55</v>
      </c>
      <c r="G47" s="110" t="s">
        <v>43</v>
      </c>
      <c r="H47" s="133"/>
      <c r="I47" s="128" t="s">
        <v>17</v>
      </c>
      <c r="J47" s="28"/>
      <c r="K47" s="10"/>
      <c r="L47" s="50"/>
      <c r="M47" s="50"/>
      <c r="W47" s="12"/>
      <c r="X47" s="12"/>
    </row>
    <row r="48" spans="2:13" s="1" customFormat="1" ht="21.75" customHeight="1">
      <c r="B48" s="28"/>
      <c r="C48" s="216"/>
      <c r="D48" s="210" t="s">
        <v>137</v>
      </c>
      <c r="E48" s="210"/>
      <c r="F48" s="113" t="s">
        <v>44</v>
      </c>
      <c r="G48" s="110" t="s">
        <v>45</v>
      </c>
      <c r="H48" s="133"/>
      <c r="I48" s="128" t="s">
        <v>89</v>
      </c>
      <c r="J48" s="28"/>
      <c r="K48" s="10"/>
      <c r="L48" s="50"/>
      <c r="M48" s="50"/>
    </row>
    <row r="49" spans="3:24" s="1" customFormat="1" ht="21.75" customHeight="1">
      <c r="C49" s="216"/>
      <c r="D49" s="210" t="s">
        <v>138</v>
      </c>
      <c r="E49" s="210"/>
      <c r="F49" s="113" t="s">
        <v>57</v>
      </c>
      <c r="G49" s="110" t="s">
        <v>57</v>
      </c>
      <c r="H49" s="134"/>
      <c r="I49" s="128" t="s">
        <v>90</v>
      </c>
      <c r="J49" s="28"/>
      <c r="K49" s="10"/>
      <c r="W49" s="11"/>
      <c r="X49" s="11"/>
    </row>
    <row r="50" spans="3:24" s="1" customFormat="1" ht="12" customHeight="1">
      <c r="C50" s="217"/>
      <c r="D50" s="210" t="s">
        <v>139</v>
      </c>
      <c r="E50" s="210"/>
      <c r="F50" s="113" t="s">
        <v>56</v>
      </c>
      <c r="G50" s="113" t="s">
        <v>56</v>
      </c>
      <c r="H50" s="135"/>
      <c r="I50" s="135"/>
      <c r="W50" s="11"/>
      <c r="X50" s="11"/>
    </row>
  </sheetData>
  <sheetProtection/>
  <mergeCells count="33">
    <mergeCell ref="D50:E50"/>
    <mergeCell ref="C44:C50"/>
    <mergeCell ref="C42:C43"/>
    <mergeCell ref="E8:AY8"/>
    <mergeCell ref="E9:AY9"/>
    <mergeCell ref="D42:E43"/>
    <mergeCell ref="F42:F43"/>
    <mergeCell ref="D44:E44"/>
    <mergeCell ref="D45:E45"/>
    <mergeCell ref="D46:E46"/>
    <mergeCell ref="D47:E47"/>
    <mergeCell ref="D48:E48"/>
    <mergeCell ref="D49:E49"/>
    <mergeCell ref="H42:H43"/>
    <mergeCell ref="I42:I43"/>
    <mergeCell ref="Z19:AB19"/>
    <mergeCell ref="U19:U20"/>
    <mergeCell ref="V19:V20"/>
    <mergeCell ref="W19:W20"/>
    <mergeCell ref="X19:X20"/>
    <mergeCell ref="F11:G11"/>
    <mergeCell ref="F13:K13"/>
    <mergeCell ref="Q13:R13"/>
    <mergeCell ref="F15:K15"/>
    <mergeCell ref="G42:G43"/>
    <mergeCell ref="T19:T20"/>
    <mergeCell ref="Y19:Y20"/>
    <mergeCell ref="B19:B20"/>
    <mergeCell ref="C19:C20"/>
    <mergeCell ref="D19:D20"/>
    <mergeCell ref="E19:G19"/>
    <mergeCell ref="H19:O19"/>
    <mergeCell ref="P19:S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B50"/>
  <sheetViews>
    <sheetView zoomScalePageLayoutView="0" workbookViewId="0" topLeftCell="H19">
      <selection activeCell="N40" sqref="N40"/>
    </sheetView>
  </sheetViews>
  <sheetFormatPr defaultColWidth="2.7109375" defaultRowHeight="12" customHeight="1"/>
  <cols>
    <col min="1" max="1" width="2.7109375" style="2" customWidth="1"/>
    <col min="2" max="2" width="19.28125" style="2" customWidth="1"/>
    <col min="3" max="3" width="17.8515625" style="2" customWidth="1"/>
    <col min="4" max="4" width="10.140625" style="2" customWidth="1"/>
    <col min="5" max="5" width="14.7109375" style="2" customWidth="1"/>
    <col min="6" max="7" width="16.421875" style="2" customWidth="1"/>
    <col min="8" max="14" width="11.57421875" style="2" customWidth="1"/>
    <col min="15" max="25" width="11.8515625" style="2" customWidth="1"/>
    <col min="26" max="27" width="15.421875" style="2" customWidth="1"/>
    <col min="28" max="28" width="16.7109375" style="2" customWidth="1"/>
    <col min="29" max="16384" width="2.7109375" style="2" customWidth="1"/>
  </cols>
  <sheetData>
    <row r="8" spans="5:54" ht="12" customHeight="1">
      <c r="E8" s="146" t="s">
        <v>67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2"/>
      <c r="BA8" s="12"/>
      <c r="BB8" s="12"/>
    </row>
    <row r="9" spans="5:54" ht="12" customHeight="1">
      <c r="E9" s="185" t="s">
        <v>101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44"/>
      <c r="BA9" s="44"/>
      <c r="BB9" s="44"/>
    </row>
    <row r="10" spans="1:4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34" ht="16.5" customHeight="1">
      <c r="A11" s="1"/>
      <c r="B11" s="1"/>
      <c r="C11" s="1"/>
      <c r="D11" s="51" t="s">
        <v>109</v>
      </c>
      <c r="E11" s="51"/>
      <c r="F11" s="192"/>
      <c r="G11" s="193"/>
      <c r="H11" s="28"/>
      <c r="I11" s="28"/>
      <c r="J11" s="28"/>
      <c r="K11" s="28"/>
      <c r="R11" s="34" t="s">
        <v>78</v>
      </c>
      <c r="S11" s="113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11"/>
      <c r="AH11" s="11"/>
    </row>
    <row r="12" spans="1:32" ht="16.5" customHeight="1">
      <c r="A12" s="1"/>
      <c r="B12" s="12"/>
      <c r="C12" s="12"/>
      <c r="D12" s="12"/>
      <c r="E12" s="12"/>
      <c r="F12" s="4"/>
      <c r="G12" s="4"/>
      <c r="H12" s="4"/>
      <c r="I12" s="4"/>
      <c r="J12" s="4"/>
      <c r="K12" s="4"/>
      <c r="L12" s="1"/>
      <c r="M12" s="1"/>
      <c r="N12" s="1"/>
      <c r="O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F12" s="1"/>
    </row>
    <row r="13" spans="1:34" ht="16.5" customHeight="1">
      <c r="A13" s="1"/>
      <c r="B13" s="1"/>
      <c r="C13" s="1"/>
      <c r="D13" s="41" t="s">
        <v>110</v>
      </c>
      <c r="E13" s="1"/>
      <c r="F13" s="166"/>
      <c r="G13" s="194"/>
      <c r="H13" s="194"/>
      <c r="I13" s="194"/>
      <c r="J13" s="194"/>
      <c r="K13" s="167"/>
      <c r="L13" s="1"/>
      <c r="M13" s="1"/>
      <c r="N13" s="1"/>
      <c r="O13" s="1"/>
      <c r="Q13" s="183" t="s">
        <v>32</v>
      </c>
      <c r="R13" s="183"/>
      <c r="S13" s="4"/>
      <c r="T13" s="9"/>
      <c r="U13" s="9"/>
      <c r="V13" s="1"/>
      <c r="W13" s="29"/>
      <c r="X13" s="12"/>
      <c r="Y13" s="1"/>
      <c r="Z13" s="29"/>
      <c r="AA13" s="12"/>
      <c r="AB13" s="4"/>
      <c r="AC13" s="4"/>
      <c r="AD13" s="4"/>
      <c r="AE13" s="4"/>
      <c r="AF13" s="1"/>
      <c r="AG13" s="1"/>
      <c r="AH13" s="1"/>
    </row>
    <row r="14" spans="1:32" ht="16.5" customHeight="1">
      <c r="A14" s="1"/>
      <c r="B14" s="1"/>
      <c r="C14" s="1"/>
      <c r="D14" s="1"/>
      <c r="E14" s="1"/>
      <c r="F14" s="11"/>
      <c r="G14" s="11"/>
      <c r="H14" s="28"/>
      <c r="I14" s="28"/>
      <c r="J14" s="28"/>
      <c r="K14" s="28"/>
      <c r="L14" s="1"/>
      <c r="M14" s="1"/>
      <c r="N14" s="1"/>
      <c r="O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F14" s="1"/>
    </row>
    <row r="15" spans="1:34" ht="16.5" customHeight="1">
      <c r="A15" s="1"/>
      <c r="B15" s="1"/>
      <c r="C15" s="1"/>
      <c r="D15" s="41" t="s">
        <v>141</v>
      </c>
      <c r="E15" s="41"/>
      <c r="F15" s="195"/>
      <c r="G15" s="196"/>
      <c r="H15" s="196"/>
      <c r="I15" s="196"/>
      <c r="J15" s="196"/>
      <c r="K15" s="197"/>
      <c r="R15" s="34" t="s">
        <v>92</v>
      </c>
      <c r="S15" s="114" t="s">
        <v>187</v>
      </c>
      <c r="T15" s="4" t="s">
        <v>93</v>
      </c>
      <c r="U15" s="114" t="s">
        <v>187</v>
      </c>
      <c r="V15" s="1"/>
      <c r="W15" s="1"/>
      <c r="X15" s="4"/>
      <c r="Y15" s="1"/>
      <c r="Z15" s="1"/>
      <c r="AA15" s="4"/>
      <c r="AB15" s="4"/>
      <c r="AC15" s="9"/>
      <c r="AG15" s="9"/>
      <c r="AH15" s="9"/>
    </row>
    <row r="16" spans="1:32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8"/>
      <c r="AC16" s="28"/>
      <c r="AD16" s="28"/>
      <c r="AE16" s="28"/>
      <c r="AF16" s="1"/>
    </row>
    <row r="17" spans="18:31" ht="16.5" customHeight="1">
      <c r="R17" s="34" t="s">
        <v>75</v>
      </c>
      <c r="S17" s="115"/>
      <c r="T17" s="51"/>
      <c r="U17" s="1"/>
      <c r="V17" s="1"/>
      <c r="W17" s="1"/>
      <c r="X17" s="1"/>
      <c r="Y17" s="1"/>
      <c r="Z17" s="1"/>
      <c r="AA17" s="1"/>
      <c r="AB17" s="28"/>
      <c r="AC17" s="28"/>
      <c r="AD17" s="28"/>
      <c r="AE17" s="28"/>
    </row>
    <row r="18" spans="1:19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</row>
    <row r="19" spans="1:28" ht="26.25" customHeight="1">
      <c r="A19" s="3"/>
      <c r="B19" s="206" t="s">
        <v>111</v>
      </c>
      <c r="C19" s="206" t="s">
        <v>112</v>
      </c>
      <c r="D19" s="171" t="s">
        <v>94</v>
      </c>
      <c r="E19" s="180" t="s">
        <v>12</v>
      </c>
      <c r="F19" s="181"/>
      <c r="G19" s="182"/>
      <c r="H19" s="180" t="s">
        <v>113</v>
      </c>
      <c r="I19" s="181"/>
      <c r="J19" s="181"/>
      <c r="K19" s="181"/>
      <c r="L19" s="181"/>
      <c r="M19" s="181"/>
      <c r="N19" s="181"/>
      <c r="O19" s="182"/>
      <c r="P19" s="180" t="s">
        <v>117</v>
      </c>
      <c r="Q19" s="181"/>
      <c r="R19" s="181"/>
      <c r="S19" s="182"/>
      <c r="T19" s="171" t="s">
        <v>123</v>
      </c>
      <c r="U19" s="171" t="s">
        <v>124</v>
      </c>
      <c r="V19" s="171" t="s">
        <v>125</v>
      </c>
      <c r="W19" s="171" t="s">
        <v>87</v>
      </c>
      <c r="X19" s="171" t="s">
        <v>61</v>
      </c>
      <c r="Y19" s="171" t="s">
        <v>126</v>
      </c>
      <c r="Z19" s="212" t="s">
        <v>86</v>
      </c>
      <c r="AA19" s="213"/>
      <c r="AB19" s="214"/>
    </row>
    <row r="20" spans="1:28" ht="51.75" customHeight="1">
      <c r="A20" s="3"/>
      <c r="B20" s="207"/>
      <c r="C20" s="207"/>
      <c r="D20" s="173"/>
      <c r="E20" s="98" t="s">
        <v>23</v>
      </c>
      <c r="F20" s="98" t="s">
        <v>2</v>
      </c>
      <c r="G20" s="98" t="s">
        <v>95</v>
      </c>
      <c r="H20" s="98" t="s">
        <v>18</v>
      </c>
      <c r="I20" s="93" t="s">
        <v>22</v>
      </c>
      <c r="J20" s="93" t="s">
        <v>10</v>
      </c>
      <c r="K20" s="93" t="s">
        <v>114</v>
      </c>
      <c r="L20" s="93" t="s">
        <v>115</v>
      </c>
      <c r="M20" s="93" t="s">
        <v>116</v>
      </c>
      <c r="N20" s="93" t="s">
        <v>52</v>
      </c>
      <c r="O20" s="103" t="s">
        <v>96</v>
      </c>
      <c r="P20" s="103" t="s">
        <v>19</v>
      </c>
      <c r="Q20" s="103" t="s">
        <v>118</v>
      </c>
      <c r="R20" s="103" t="s">
        <v>10</v>
      </c>
      <c r="S20" s="94" t="s">
        <v>13</v>
      </c>
      <c r="T20" s="173"/>
      <c r="U20" s="173"/>
      <c r="V20" s="173"/>
      <c r="W20" s="173"/>
      <c r="X20" s="173"/>
      <c r="Y20" s="173"/>
      <c r="Z20" s="93" t="s">
        <v>162</v>
      </c>
      <c r="AA20" s="93" t="s">
        <v>163</v>
      </c>
      <c r="AB20" s="93" t="s">
        <v>87</v>
      </c>
    </row>
    <row r="21" spans="1:28" s="125" customFormat="1" ht="19.5" customHeight="1">
      <c r="A21" s="53"/>
      <c r="B21" s="123" t="str">
        <f>"(1)"</f>
        <v>(1)</v>
      </c>
      <c r="C21" s="123" t="str">
        <f>"(2)"</f>
        <v>(2)</v>
      </c>
      <c r="D21" s="124" t="str">
        <f>"(3)"</f>
        <v>(3)</v>
      </c>
      <c r="E21" s="123" t="str">
        <f>"(4)"</f>
        <v>(4)</v>
      </c>
      <c r="F21" s="123" t="str">
        <f>"(5)"</f>
        <v>(5)</v>
      </c>
      <c r="G21" s="123" t="str">
        <f>"(6)"</f>
        <v>(6)</v>
      </c>
      <c r="H21" s="129" t="str">
        <f>"(7)"</f>
        <v>(7)</v>
      </c>
      <c r="I21" s="129" t="str">
        <f>"(8)"</f>
        <v>(8)</v>
      </c>
      <c r="J21" s="130" t="str">
        <f>"(9)"</f>
        <v>(9)</v>
      </c>
      <c r="K21" s="131" t="str">
        <f>"(10)"</f>
        <v>(10)</v>
      </c>
      <c r="L21" s="131" t="str">
        <f>"(11)"</f>
        <v>(11)</v>
      </c>
      <c r="M21" s="131" t="str">
        <f>"(12)"</f>
        <v>(12)</v>
      </c>
      <c r="N21" s="131" t="s">
        <v>119</v>
      </c>
      <c r="O21" s="129" t="str">
        <f>"(14)"</f>
        <v>(14)</v>
      </c>
      <c r="P21" s="129" t="s">
        <v>120</v>
      </c>
      <c r="Q21" s="129" t="s">
        <v>121</v>
      </c>
      <c r="R21" s="132" t="s">
        <v>122</v>
      </c>
      <c r="S21" s="132" t="str">
        <f>"(18)"</f>
        <v>(18)</v>
      </c>
      <c r="T21" s="131" t="str">
        <f>"(19)"</f>
        <v>(19)</v>
      </c>
      <c r="U21" s="131" t="str">
        <f>"(20)"</f>
        <v>(20)</v>
      </c>
      <c r="V21" s="131" t="str">
        <f>"(21)"</f>
        <v>(21)</v>
      </c>
      <c r="W21" s="131" t="str">
        <f>"(22)"</f>
        <v>(22)</v>
      </c>
      <c r="X21" s="132" t="str">
        <f>"(23)"</f>
        <v>(23)</v>
      </c>
      <c r="Y21" s="132" t="str">
        <f>"(24)"</f>
        <v>(24)</v>
      </c>
      <c r="Z21" s="131" t="str">
        <f>"(25)"</f>
        <v>(25)</v>
      </c>
      <c r="AA21" s="131" t="str">
        <f>"(26)"</f>
        <v>(26)</v>
      </c>
      <c r="AB21" s="132" t="str">
        <f>"(27)"</f>
        <v>(27)</v>
      </c>
    </row>
    <row r="22" spans="1:28" ht="21.75" customHeight="1">
      <c r="A22" s="3"/>
      <c r="B22" s="77"/>
      <c r="C22" s="77"/>
      <c r="D22" s="104"/>
      <c r="E22" s="77"/>
      <c r="F22" s="77"/>
      <c r="G22" s="77"/>
      <c r="H22" s="82"/>
      <c r="I22" s="82"/>
      <c r="J22" s="102"/>
      <c r="K22" s="84"/>
      <c r="L22" s="84"/>
      <c r="M22" s="84"/>
      <c r="N22" s="84"/>
      <c r="O22" s="82"/>
      <c r="P22" s="82"/>
      <c r="Q22" s="82"/>
      <c r="R22" s="92"/>
      <c r="S22" s="84"/>
      <c r="T22" s="84"/>
      <c r="U22" s="84"/>
      <c r="V22" s="84"/>
      <c r="W22" s="92"/>
      <c r="X22" s="92"/>
      <c r="Y22" s="92"/>
      <c r="Z22" s="84"/>
      <c r="AA22" s="84"/>
      <c r="AB22" s="92"/>
    </row>
    <row r="23" spans="1:28" ht="21.75" customHeight="1">
      <c r="A23" s="3"/>
      <c r="B23" s="77"/>
      <c r="C23" s="77"/>
      <c r="D23" s="104"/>
      <c r="E23" s="77"/>
      <c r="F23" s="77"/>
      <c r="G23" s="77"/>
      <c r="H23" s="82"/>
      <c r="I23" s="82"/>
      <c r="J23" s="102"/>
      <c r="K23" s="84"/>
      <c r="L23" s="84"/>
      <c r="M23" s="84"/>
      <c r="N23" s="84"/>
      <c r="O23" s="82"/>
      <c r="P23" s="82"/>
      <c r="Q23" s="82"/>
      <c r="R23" s="92"/>
      <c r="S23" s="84"/>
      <c r="T23" s="84"/>
      <c r="U23" s="84"/>
      <c r="V23" s="84"/>
      <c r="W23" s="92"/>
      <c r="X23" s="92"/>
      <c r="Y23" s="92"/>
      <c r="Z23" s="84"/>
      <c r="AA23" s="84"/>
      <c r="AB23" s="92"/>
    </row>
    <row r="24" spans="1:28" ht="21.75" customHeight="1">
      <c r="A24" s="3"/>
      <c r="B24" s="77"/>
      <c r="C24" s="77"/>
      <c r="D24" s="104"/>
      <c r="E24" s="77"/>
      <c r="F24" s="77"/>
      <c r="G24" s="77"/>
      <c r="H24" s="82"/>
      <c r="I24" s="82"/>
      <c r="J24" s="102"/>
      <c r="K24" s="84"/>
      <c r="L24" s="84"/>
      <c r="M24" s="84"/>
      <c r="N24" s="84"/>
      <c r="O24" s="82"/>
      <c r="P24" s="82"/>
      <c r="Q24" s="82"/>
      <c r="R24" s="92"/>
      <c r="S24" s="84"/>
      <c r="T24" s="84"/>
      <c r="U24" s="84"/>
      <c r="V24" s="84"/>
      <c r="W24" s="92"/>
      <c r="X24" s="92"/>
      <c r="Y24" s="92"/>
      <c r="Z24" s="84"/>
      <c r="AA24" s="84"/>
      <c r="AB24" s="92"/>
    </row>
    <row r="25" spans="1:28" ht="21.75" customHeight="1">
      <c r="A25" s="3"/>
      <c r="B25" s="77"/>
      <c r="C25" s="77"/>
      <c r="D25" s="104"/>
      <c r="E25" s="77"/>
      <c r="F25" s="77"/>
      <c r="G25" s="77"/>
      <c r="H25" s="82"/>
      <c r="I25" s="82"/>
      <c r="J25" s="102"/>
      <c r="K25" s="84"/>
      <c r="L25" s="84"/>
      <c r="M25" s="84"/>
      <c r="N25" s="84"/>
      <c r="O25" s="82"/>
      <c r="P25" s="82"/>
      <c r="Q25" s="82"/>
      <c r="R25" s="92"/>
      <c r="S25" s="84"/>
      <c r="T25" s="84"/>
      <c r="U25" s="84"/>
      <c r="V25" s="84"/>
      <c r="W25" s="92"/>
      <c r="X25" s="92"/>
      <c r="Y25" s="92"/>
      <c r="Z25" s="84"/>
      <c r="AA25" s="84"/>
      <c r="AB25" s="92"/>
    </row>
    <row r="26" spans="1:28" ht="21.75" customHeight="1">
      <c r="A26" s="3"/>
      <c r="B26" s="77"/>
      <c r="C26" s="77"/>
      <c r="D26" s="104"/>
      <c r="E26" s="77"/>
      <c r="F26" s="77"/>
      <c r="G26" s="77"/>
      <c r="H26" s="82"/>
      <c r="I26" s="82"/>
      <c r="J26" s="102"/>
      <c r="K26" s="84"/>
      <c r="L26" s="84"/>
      <c r="M26" s="84"/>
      <c r="N26" s="84"/>
      <c r="O26" s="82"/>
      <c r="P26" s="82"/>
      <c r="Q26" s="82"/>
      <c r="R26" s="92"/>
      <c r="S26" s="84"/>
      <c r="T26" s="84"/>
      <c r="U26" s="84"/>
      <c r="V26" s="84"/>
      <c r="W26" s="92"/>
      <c r="X26" s="92"/>
      <c r="Y26" s="92"/>
      <c r="Z26" s="84"/>
      <c r="AA26" s="84"/>
      <c r="AB26" s="92"/>
    </row>
    <row r="27" spans="1:28" ht="21.75" customHeight="1">
      <c r="A27" s="3"/>
      <c r="B27" s="77"/>
      <c r="C27" s="77"/>
      <c r="D27" s="104"/>
      <c r="E27" s="77"/>
      <c r="F27" s="77"/>
      <c r="G27" s="77"/>
      <c r="H27" s="82"/>
      <c r="I27" s="82"/>
      <c r="J27" s="102"/>
      <c r="K27" s="84"/>
      <c r="L27" s="84"/>
      <c r="M27" s="84"/>
      <c r="N27" s="84"/>
      <c r="O27" s="82"/>
      <c r="P27" s="82"/>
      <c r="Q27" s="82"/>
      <c r="R27" s="92"/>
      <c r="S27" s="84"/>
      <c r="T27" s="84"/>
      <c r="U27" s="84"/>
      <c r="V27" s="84"/>
      <c r="W27" s="92"/>
      <c r="X27" s="92"/>
      <c r="Y27" s="92"/>
      <c r="Z27" s="84"/>
      <c r="AA27" s="84"/>
      <c r="AB27" s="92"/>
    </row>
    <row r="28" spans="1:28" ht="21.75" customHeight="1">
      <c r="A28" s="3"/>
      <c r="B28" s="77"/>
      <c r="C28" s="77"/>
      <c r="D28" s="104"/>
      <c r="E28" s="77"/>
      <c r="F28" s="77"/>
      <c r="G28" s="77"/>
      <c r="H28" s="82"/>
      <c r="I28" s="82"/>
      <c r="J28" s="102"/>
      <c r="K28" s="84"/>
      <c r="L28" s="84"/>
      <c r="M28" s="84"/>
      <c r="N28" s="84"/>
      <c r="O28" s="82"/>
      <c r="P28" s="82"/>
      <c r="Q28" s="82"/>
      <c r="R28" s="92"/>
      <c r="S28" s="84"/>
      <c r="T28" s="84"/>
      <c r="U28" s="84"/>
      <c r="V28" s="84"/>
      <c r="W28" s="92"/>
      <c r="X28" s="92"/>
      <c r="Y28" s="92"/>
      <c r="Z28" s="84"/>
      <c r="AA28" s="84"/>
      <c r="AB28" s="92"/>
    </row>
    <row r="29" spans="1:28" ht="21.75" customHeight="1">
      <c r="A29" s="3"/>
      <c r="B29" s="77"/>
      <c r="C29" s="77"/>
      <c r="D29" s="104"/>
      <c r="E29" s="77"/>
      <c r="F29" s="77"/>
      <c r="G29" s="77"/>
      <c r="H29" s="82"/>
      <c r="I29" s="82"/>
      <c r="J29" s="102"/>
      <c r="K29" s="84"/>
      <c r="L29" s="84"/>
      <c r="M29" s="84"/>
      <c r="N29" s="84"/>
      <c r="O29" s="82"/>
      <c r="P29" s="82"/>
      <c r="Q29" s="82"/>
      <c r="R29" s="92"/>
      <c r="S29" s="84"/>
      <c r="T29" s="84"/>
      <c r="U29" s="84"/>
      <c r="V29" s="84"/>
      <c r="W29" s="92"/>
      <c r="X29" s="92"/>
      <c r="Y29" s="92"/>
      <c r="Z29" s="84"/>
      <c r="AA29" s="84"/>
      <c r="AB29" s="92"/>
    </row>
    <row r="30" spans="1:28" ht="21.75" customHeight="1">
      <c r="A30" s="3"/>
      <c r="B30" s="77"/>
      <c r="C30" s="77"/>
      <c r="D30" s="104"/>
      <c r="E30" s="77"/>
      <c r="F30" s="77"/>
      <c r="G30" s="77"/>
      <c r="H30" s="82"/>
      <c r="I30" s="82"/>
      <c r="J30" s="102"/>
      <c r="K30" s="84"/>
      <c r="L30" s="84"/>
      <c r="M30" s="84"/>
      <c r="N30" s="84"/>
      <c r="O30" s="82"/>
      <c r="P30" s="82"/>
      <c r="Q30" s="82"/>
      <c r="R30" s="92"/>
      <c r="S30" s="84"/>
      <c r="T30" s="84"/>
      <c r="U30" s="84"/>
      <c r="V30" s="84"/>
      <c r="W30" s="92"/>
      <c r="X30" s="92"/>
      <c r="Y30" s="92"/>
      <c r="Z30" s="84"/>
      <c r="AA30" s="84"/>
      <c r="AB30" s="92"/>
    </row>
    <row r="31" spans="1:28" ht="21.75" customHeight="1">
      <c r="A31" s="3"/>
      <c r="B31" s="77"/>
      <c r="C31" s="77"/>
      <c r="D31" s="104"/>
      <c r="E31" s="77"/>
      <c r="F31" s="77"/>
      <c r="G31" s="77"/>
      <c r="H31" s="82"/>
      <c r="I31" s="82"/>
      <c r="J31" s="102"/>
      <c r="K31" s="84"/>
      <c r="L31" s="84"/>
      <c r="M31" s="84"/>
      <c r="N31" s="84"/>
      <c r="O31" s="82"/>
      <c r="P31" s="82"/>
      <c r="Q31" s="82"/>
      <c r="R31" s="92"/>
      <c r="S31" s="84"/>
      <c r="T31" s="84"/>
      <c r="U31" s="84"/>
      <c r="V31" s="84"/>
      <c r="W31" s="92"/>
      <c r="X31" s="92"/>
      <c r="Y31" s="92"/>
      <c r="Z31" s="84"/>
      <c r="AA31" s="84"/>
      <c r="AB31" s="92"/>
    </row>
    <row r="32" spans="1:28" ht="21.75" customHeight="1">
      <c r="A32" s="3"/>
      <c r="B32" s="77"/>
      <c r="C32" s="77"/>
      <c r="D32" s="104"/>
      <c r="E32" s="77"/>
      <c r="F32" s="77"/>
      <c r="G32" s="77"/>
      <c r="H32" s="82"/>
      <c r="I32" s="82"/>
      <c r="J32" s="102"/>
      <c r="K32" s="84"/>
      <c r="L32" s="84"/>
      <c r="M32" s="84"/>
      <c r="N32" s="84"/>
      <c r="O32" s="82"/>
      <c r="P32" s="82"/>
      <c r="Q32" s="82"/>
      <c r="R32" s="92"/>
      <c r="S32" s="84"/>
      <c r="T32" s="84"/>
      <c r="U32" s="84"/>
      <c r="V32" s="84"/>
      <c r="W32" s="92"/>
      <c r="X32" s="92"/>
      <c r="Y32" s="92"/>
      <c r="Z32" s="84"/>
      <c r="AA32" s="84"/>
      <c r="AB32" s="92"/>
    </row>
    <row r="33" spans="1:28" ht="21.75" customHeight="1">
      <c r="A33" s="3"/>
      <c r="B33" s="77"/>
      <c r="C33" s="77"/>
      <c r="D33" s="104"/>
      <c r="E33" s="77"/>
      <c r="F33" s="77"/>
      <c r="G33" s="77"/>
      <c r="H33" s="82"/>
      <c r="I33" s="82"/>
      <c r="J33" s="102"/>
      <c r="K33" s="84"/>
      <c r="L33" s="84"/>
      <c r="M33" s="84"/>
      <c r="N33" s="84"/>
      <c r="O33" s="82"/>
      <c r="P33" s="82"/>
      <c r="Q33" s="82"/>
      <c r="R33" s="92"/>
      <c r="S33" s="84"/>
      <c r="T33" s="84"/>
      <c r="U33" s="84"/>
      <c r="V33" s="84"/>
      <c r="W33" s="92"/>
      <c r="X33" s="92"/>
      <c r="Y33" s="92"/>
      <c r="Z33" s="84"/>
      <c r="AA33" s="84"/>
      <c r="AB33" s="92"/>
    </row>
    <row r="34" spans="1:28" ht="21.75" customHeight="1">
      <c r="A34" s="3"/>
      <c r="B34" s="77"/>
      <c r="C34" s="77"/>
      <c r="D34" s="104"/>
      <c r="E34" s="77"/>
      <c r="F34" s="77"/>
      <c r="G34" s="77"/>
      <c r="H34" s="82"/>
      <c r="I34" s="82"/>
      <c r="J34" s="102"/>
      <c r="K34" s="84"/>
      <c r="L34" s="84"/>
      <c r="M34" s="84"/>
      <c r="N34" s="84"/>
      <c r="O34" s="82"/>
      <c r="P34" s="82"/>
      <c r="Q34" s="82"/>
      <c r="R34" s="92"/>
      <c r="S34" s="84"/>
      <c r="T34" s="84"/>
      <c r="U34" s="84"/>
      <c r="V34" s="84"/>
      <c r="W34" s="92"/>
      <c r="X34" s="92"/>
      <c r="Y34" s="92"/>
      <c r="Z34" s="84"/>
      <c r="AA34" s="84"/>
      <c r="AB34" s="92"/>
    </row>
    <row r="35" spans="1:28" ht="21.75" customHeight="1">
      <c r="A35" s="3"/>
      <c r="B35" s="77"/>
      <c r="C35" s="77"/>
      <c r="D35" s="104"/>
      <c r="E35" s="77"/>
      <c r="F35" s="77"/>
      <c r="G35" s="77"/>
      <c r="H35" s="82"/>
      <c r="I35" s="82"/>
      <c r="J35" s="102"/>
      <c r="K35" s="84"/>
      <c r="L35" s="84"/>
      <c r="M35" s="84"/>
      <c r="N35" s="84"/>
      <c r="O35" s="82"/>
      <c r="P35" s="82"/>
      <c r="Q35" s="82"/>
      <c r="R35" s="92"/>
      <c r="S35" s="84"/>
      <c r="T35" s="84"/>
      <c r="U35" s="84"/>
      <c r="V35" s="84"/>
      <c r="W35" s="92"/>
      <c r="X35" s="92"/>
      <c r="Y35" s="92"/>
      <c r="Z35" s="84"/>
      <c r="AA35" s="84"/>
      <c r="AB35" s="92"/>
    </row>
    <row r="36" spans="1:28" ht="21.75" customHeight="1">
      <c r="A36" s="3"/>
      <c r="B36" s="77"/>
      <c r="C36" s="77"/>
      <c r="D36" s="104"/>
      <c r="E36" s="77"/>
      <c r="F36" s="77"/>
      <c r="G36" s="77"/>
      <c r="H36" s="82"/>
      <c r="I36" s="82"/>
      <c r="J36" s="102"/>
      <c r="K36" s="84"/>
      <c r="L36" s="84"/>
      <c r="M36" s="84"/>
      <c r="N36" s="84"/>
      <c r="O36" s="82"/>
      <c r="P36" s="82"/>
      <c r="Q36" s="82"/>
      <c r="R36" s="92"/>
      <c r="S36" s="84"/>
      <c r="T36" s="84"/>
      <c r="U36" s="84"/>
      <c r="V36" s="84"/>
      <c r="W36" s="92"/>
      <c r="X36" s="92"/>
      <c r="Y36" s="92"/>
      <c r="Z36" s="84"/>
      <c r="AA36" s="84"/>
      <c r="AB36" s="92"/>
    </row>
    <row r="37" spans="1:28" ht="21.75" customHeight="1">
      <c r="A37" s="3"/>
      <c r="B37" s="77"/>
      <c r="C37" s="77"/>
      <c r="D37" s="104"/>
      <c r="E37" s="77"/>
      <c r="F37" s="77"/>
      <c r="G37" s="77"/>
      <c r="H37" s="82"/>
      <c r="I37" s="82"/>
      <c r="J37" s="102"/>
      <c r="K37" s="84"/>
      <c r="L37" s="84"/>
      <c r="M37" s="84"/>
      <c r="N37" s="84"/>
      <c r="O37" s="82"/>
      <c r="P37" s="82"/>
      <c r="Q37" s="82"/>
      <c r="R37" s="92"/>
      <c r="S37" s="84"/>
      <c r="T37" s="84"/>
      <c r="U37" s="84"/>
      <c r="V37" s="84"/>
      <c r="W37" s="92"/>
      <c r="X37" s="92"/>
      <c r="Y37" s="92"/>
      <c r="Z37" s="84"/>
      <c r="AA37" s="84"/>
      <c r="AB37" s="92"/>
    </row>
    <row r="38" spans="1:19" ht="21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89"/>
      <c r="L38" s="40"/>
      <c r="M38" s="3"/>
      <c r="O38" s="40"/>
      <c r="P38" s="40"/>
      <c r="Q38" s="40"/>
      <c r="R38" s="3"/>
      <c r="S38" s="3"/>
    </row>
    <row r="39" spans="1:28" ht="21.75" customHeight="1">
      <c r="A39" s="3"/>
      <c r="C39" s="31"/>
      <c r="F39" s="31"/>
      <c r="G39" s="31"/>
      <c r="H39" s="31"/>
      <c r="I39" s="31"/>
      <c r="J39" s="30"/>
      <c r="K39" s="80">
        <f>SUM(K22:K37)</f>
        <v>0</v>
      </c>
      <c r="L39" s="80">
        <f>SUM(L22:L37)</f>
        <v>0</v>
      </c>
      <c r="M39" s="80">
        <f>SUM(M22:M37)</f>
        <v>0</v>
      </c>
      <c r="N39" s="80">
        <f>SUM(N22:N37)</f>
        <v>0</v>
      </c>
      <c r="O39" s="33"/>
      <c r="P39" s="33"/>
      <c r="Q39" s="33"/>
      <c r="R39" s="51"/>
      <c r="S39" s="80">
        <f>SUM(S22:S37)</f>
        <v>0</v>
      </c>
      <c r="T39" s="80">
        <f>SUM(T22:T37)</f>
        <v>0</v>
      </c>
      <c r="U39" s="85"/>
      <c r="V39" s="85"/>
      <c r="W39" s="33"/>
      <c r="X39" s="33"/>
      <c r="Y39" s="33"/>
      <c r="Z39" s="80">
        <f>SUM(Z22:Z37)</f>
        <v>0</v>
      </c>
      <c r="AA39" s="80">
        <f>SUM(AA22:AA37)</f>
        <v>0</v>
      </c>
      <c r="AB39" s="48"/>
    </row>
    <row r="40" spans="1:19" ht="21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</row>
    <row r="41" ht="21.75" customHeight="1"/>
    <row r="42" spans="2:24" s="1" customFormat="1" ht="21.75" customHeight="1">
      <c r="B42" s="49"/>
      <c r="C42" s="208" t="s">
        <v>111</v>
      </c>
      <c r="D42" s="211" t="s">
        <v>132</v>
      </c>
      <c r="E42" s="211"/>
      <c r="F42" s="211" t="s">
        <v>37</v>
      </c>
      <c r="G42" s="208" t="s">
        <v>38</v>
      </c>
      <c r="H42" s="208" t="s">
        <v>127</v>
      </c>
      <c r="I42" s="211" t="s">
        <v>188</v>
      </c>
      <c r="J42" s="49"/>
      <c r="K42" s="49"/>
      <c r="L42" s="49"/>
      <c r="M42" s="49"/>
      <c r="W42" s="12"/>
      <c r="X42" s="12"/>
    </row>
    <row r="43" spans="2:13" s="1" customFormat="1" ht="21.75" customHeight="1">
      <c r="B43" s="49"/>
      <c r="C43" s="209"/>
      <c r="D43" s="211"/>
      <c r="E43" s="211"/>
      <c r="F43" s="211"/>
      <c r="G43" s="209"/>
      <c r="H43" s="209"/>
      <c r="I43" s="211"/>
      <c r="J43" s="49"/>
      <c r="K43" s="49"/>
      <c r="L43" s="49"/>
      <c r="M43" s="49"/>
    </row>
    <row r="44" spans="2:24" s="1" customFormat="1" ht="21.75" customHeight="1">
      <c r="B44" s="28"/>
      <c r="C44" s="215" t="s">
        <v>131</v>
      </c>
      <c r="D44" s="210" t="s">
        <v>133</v>
      </c>
      <c r="E44" s="210"/>
      <c r="F44" s="113" t="s">
        <v>39</v>
      </c>
      <c r="G44" s="110" t="s">
        <v>40</v>
      </c>
      <c r="H44" s="133" t="s">
        <v>128</v>
      </c>
      <c r="I44" s="128" t="s">
        <v>88</v>
      </c>
      <c r="J44" s="28"/>
      <c r="K44" s="10"/>
      <c r="L44" s="41"/>
      <c r="M44" s="41"/>
      <c r="O44" s="41"/>
      <c r="P44" s="41"/>
      <c r="W44" s="28"/>
      <c r="X44" s="28"/>
    </row>
    <row r="45" spans="2:24" s="1" customFormat="1" ht="21.75" customHeight="1">
      <c r="B45" s="28"/>
      <c r="C45" s="216"/>
      <c r="D45" s="210" t="s">
        <v>134</v>
      </c>
      <c r="E45" s="210"/>
      <c r="F45" s="113" t="s">
        <v>41</v>
      </c>
      <c r="G45" s="110" t="s">
        <v>41</v>
      </c>
      <c r="H45" s="133" t="s">
        <v>129</v>
      </c>
      <c r="I45" s="128" t="s">
        <v>15</v>
      </c>
      <c r="J45" s="28"/>
      <c r="K45" s="10"/>
      <c r="L45" s="50"/>
      <c r="M45" s="50"/>
      <c r="W45" s="11"/>
      <c r="X45" s="11"/>
    </row>
    <row r="46" spans="2:13" s="1" customFormat="1" ht="21.75" customHeight="1">
      <c r="B46" s="28"/>
      <c r="C46" s="216"/>
      <c r="D46" s="210" t="s">
        <v>135</v>
      </c>
      <c r="E46" s="210"/>
      <c r="F46" s="113" t="s">
        <v>42</v>
      </c>
      <c r="G46" s="110" t="s">
        <v>42</v>
      </c>
      <c r="H46" s="133" t="s">
        <v>130</v>
      </c>
      <c r="I46" s="128" t="s">
        <v>16</v>
      </c>
      <c r="J46" s="28"/>
      <c r="K46" s="10"/>
      <c r="L46" s="50"/>
      <c r="M46" s="50"/>
    </row>
    <row r="47" spans="2:24" s="1" customFormat="1" ht="21.75" customHeight="1">
      <c r="B47" s="28"/>
      <c r="C47" s="216"/>
      <c r="D47" s="210" t="s">
        <v>136</v>
      </c>
      <c r="E47" s="210"/>
      <c r="F47" s="113" t="s">
        <v>55</v>
      </c>
      <c r="G47" s="110" t="s">
        <v>43</v>
      </c>
      <c r="H47" s="133"/>
      <c r="I47" s="128" t="s">
        <v>17</v>
      </c>
      <c r="J47" s="28"/>
      <c r="K47" s="10"/>
      <c r="L47" s="50"/>
      <c r="M47" s="50"/>
      <c r="W47" s="12"/>
      <c r="X47" s="12"/>
    </row>
    <row r="48" spans="2:13" s="1" customFormat="1" ht="21.75" customHeight="1">
      <c r="B48" s="28"/>
      <c r="C48" s="216"/>
      <c r="D48" s="210" t="s">
        <v>137</v>
      </c>
      <c r="E48" s="210"/>
      <c r="F48" s="113" t="s">
        <v>44</v>
      </c>
      <c r="G48" s="110" t="s">
        <v>45</v>
      </c>
      <c r="H48" s="133"/>
      <c r="I48" s="128" t="s">
        <v>89</v>
      </c>
      <c r="J48" s="28"/>
      <c r="K48" s="10"/>
      <c r="L48" s="50"/>
      <c r="M48" s="50"/>
    </row>
    <row r="49" spans="3:24" s="1" customFormat="1" ht="21.75" customHeight="1">
      <c r="C49" s="216"/>
      <c r="D49" s="210" t="s">
        <v>138</v>
      </c>
      <c r="E49" s="210"/>
      <c r="F49" s="113" t="s">
        <v>57</v>
      </c>
      <c r="G49" s="110" t="s">
        <v>57</v>
      </c>
      <c r="H49" s="134"/>
      <c r="I49" s="128" t="s">
        <v>90</v>
      </c>
      <c r="J49" s="28"/>
      <c r="K49" s="10"/>
      <c r="W49" s="11"/>
      <c r="X49" s="11"/>
    </row>
    <row r="50" spans="3:24" s="1" customFormat="1" ht="12" customHeight="1">
      <c r="C50" s="217"/>
      <c r="D50" s="210" t="s">
        <v>139</v>
      </c>
      <c r="E50" s="210"/>
      <c r="F50" s="113" t="s">
        <v>56</v>
      </c>
      <c r="G50" s="113" t="s">
        <v>56</v>
      </c>
      <c r="H50" s="135"/>
      <c r="I50" s="135"/>
      <c r="W50" s="11"/>
      <c r="X50" s="11"/>
    </row>
  </sheetData>
  <sheetProtection/>
  <mergeCells count="33">
    <mergeCell ref="Z19:AB19"/>
    <mergeCell ref="T19:T20"/>
    <mergeCell ref="U19:U20"/>
    <mergeCell ref="V19:V20"/>
    <mergeCell ref="W19:W20"/>
    <mergeCell ref="X19:X20"/>
    <mergeCell ref="Y19:Y20"/>
    <mergeCell ref="E8:AY8"/>
    <mergeCell ref="E9:AY9"/>
    <mergeCell ref="F11:G11"/>
    <mergeCell ref="F13:K13"/>
    <mergeCell ref="Q13:R13"/>
    <mergeCell ref="F15:K15"/>
    <mergeCell ref="B19:B20"/>
    <mergeCell ref="C19:C20"/>
    <mergeCell ref="D19:D20"/>
    <mergeCell ref="E19:G19"/>
    <mergeCell ref="H19:O19"/>
    <mergeCell ref="P19:S19"/>
    <mergeCell ref="C42:C43"/>
    <mergeCell ref="D42:E43"/>
    <mergeCell ref="F42:F43"/>
    <mergeCell ref="G42:G43"/>
    <mergeCell ref="H42:H43"/>
    <mergeCell ref="I42:I43"/>
    <mergeCell ref="C44:C50"/>
    <mergeCell ref="D44:E44"/>
    <mergeCell ref="D45:E45"/>
    <mergeCell ref="D46:E46"/>
    <mergeCell ref="D47:E47"/>
    <mergeCell ref="D48:E48"/>
    <mergeCell ref="D49:E49"/>
    <mergeCell ref="D50:E5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BB50"/>
  <sheetViews>
    <sheetView zoomScalePageLayoutView="0" workbookViewId="0" topLeftCell="A16">
      <selection activeCell="AC39" sqref="AC39"/>
    </sheetView>
  </sheetViews>
  <sheetFormatPr defaultColWidth="2.7109375" defaultRowHeight="12" customHeight="1"/>
  <cols>
    <col min="1" max="1" width="2.7109375" style="2" customWidth="1"/>
    <col min="2" max="2" width="19.28125" style="2" customWidth="1"/>
    <col min="3" max="3" width="17.8515625" style="2" customWidth="1"/>
    <col min="4" max="4" width="10.140625" style="2" customWidth="1"/>
    <col min="5" max="5" width="14.7109375" style="2" customWidth="1"/>
    <col min="6" max="7" width="16.421875" style="2" customWidth="1"/>
    <col min="8" max="14" width="11.57421875" style="2" customWidth="1"/>
    <col min="15" max="25" width="11.8515625" style="2" customWidth="1"/>
    <col min="26" max="27" width="15.421875" style="2" customWidth="1"/>
    <col min="28" max="28" width="16.7109375" style="2" customWidth="1"/>
    <col min="29" max="16384" width="2.7109375" style="2" customWidth="1"/>
  </cols>
  <sheetData>
    <row r="8" spans="5:54" ht="12" customHeight="1">
      <c r="E8" s="146" t="s">
        <v>67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2"/>
      <c r="BA8" s="12"/>
      <c r="BB8" s="12"/>
    </row>
    <row r="9" spans="5:54" ht="12" customHeight="1">
      <c r="E9" s="185" t="s">
        <v>101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44"/>
      <c r="BA9" s="44"/>
      <c r="BB9" s="44"/>
    </row>
    <row r="10" spans="1:4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34" ht="16.5" customHeight="1">
      <c r="A11" s="1"/>
      <c r="B11" s="1"/>
      <c r="C11" s="1"/>
      <c r="D11" s="51" t="s">
        <v>109</v>
      </c>
      <c r="E11" s="51"/>
      <c r="F11" s="192"/>
      <c r="G11" s="193"/>
      <c r="H11" s="28"/>
      <c r="I11" s="28"/>
      <c r="J11" s="28"/>
      <c r="K11" s="28"/>
      <c r="R11" s="34" t="s">
        <v>78</v>
      </c>
      <c r="S11" s="113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11"/>
      <c r="AH11" s="11"/>
    </row>
    <row r="12" spans="1:32" ht="16.5" customHeight="1">
      <c r="A12" s="1"/>
      <c r="B12" s="12"/>
      <c r="C12" s="12"/>
      <c r="D12" s="12"/>
      <c r="E12" s="12"/>
      <c r="F12" s="4"/>
      <c r="G12" s="4"/>
      <c r="H12" s="4"/>
      <c r="I12" s="4"/>
      <c r="J12" s="4"/>
      <c r="K12" s="4"/>
      <c r="L12" s="1"/>
      <c r="M12" s="1"/>
      <c r="N12" s="1"/>
      <c r="O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F12" s="1"/>
    </row>
    <row r="13" spans="1:34" ht="16.5" customHeight="1">
      <c r="A13" s="1"/>
      <c r="B13" s="1"/>
      <c r="C13" s="1"/>
      <c r="D13" s="41" t="s">
        <v>110</v>
      </c>
      <c r="E13" s="1"/>
      <c r="F13" s="166"/>
      <c r="G13" s="194"/>
      <c r="H13" s="194"/>
      <c r="I13" s="194"/>
      <c r="J13" s="194"/>
      <c r="K13" s="167"/>
      <c r="L13" s="1"/>
      <c r="M13" s="1"/>
      <c r="N13" s="1"/>
      <c r="O13" s="1"/>
      <c r="Q13" s="183" t="s">
        <v>32</v>
      </c>
      <c r="R13" s="183"/>
      <c r="S13" s="4"/>
      <c r="T13" s="9"/>
      <c r="U13" s="9"/>
      <c r="V13" s="1"/>
      <c r="W13" s="29"/>
      <c r="X13" s="12"/>
      <c r="Y13" s="1"/>
      <c r="Z13" s="29"/>
      <c r="AA13" s="12"/>
      <c r="AB13" s="4"/>
      <c r="AC13" s="4"/>
      <c r="AD13" s="4"/>
      <c r="AE13" s="4"/>
      <c r="AF13" s="1"/>
      <c r="AG13" s="1"/>
      <c r="AH13" s="1"/>
    </row>
    <row r="14" spans="1:32" ht="16.5" customHeight="1">
      <c r="A14" s="1"/>
      <c r="B14" s="1"/>
      <c r="C14" s="1"/>
      <c r="D14" s="1"/>
      <c r="E14" s="1"/>
      <c r="F14" s="11"/>
      <c r="G14" s="11"/>
      <c r="H14" s="28"/>
      <c r="I14" s="28"/>
      <c r="J14" s="28"/>
      <c r="K14" s="28"/>
      <c r="L14" s="1"/>
      <c r="M14" s="1"/>
      <c r="N14" s="1"/>
      <c r="O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F14" s="1"/>
    </row>
    <row r="15" spans="1:34" ht="16.5" customHeight="1">
      <c r="A15" s="1"/>
      <c r="B15" s="1"/>
      <c r="C15" s="1"/>
      <c r="D15" s="41" t="s">
        <v>141</v>
      </c>
      <c r="E15" s="41"/>
      <c r="F15" s="195"/>
      <c r="G15" s="196"/>
      <c r="H15" s="196"/>
      <c r="I15" s="196"/>
      <c r="J15" s="196"/>
      <c r="K15" s="197"/>
      <c r="R15" s="34" t="s">
        <v>92</v>
      </c>
      <c r="S15" s="114" t="s">
        <v>187</v>
      </c>
      <c r="T15" s="4" t="s">
        <v>93</v>
      </c>
      <c r="U15" s="114" t="s">
        <v>187</v>
      </c>
      <c r="V15" s="1"/>
      <c r="W15" s="1"/>
      <c r="X15" s="4"/>
      <c r="Y15" s="1"/>
      <c r="Z15" s="1"/>
      <c r="AA15" s="4"/>
      <c r="AB15" s="4"/>
      <c r="AC15" s="9"/>
      <c r="AG15" s="9"/>
      <c r="AH15" s="9"/>
    </row>
    <row r="16" spans="1:32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8"/>
      <c r="AC16" s="28"/>
      <c r="AD16" s="28"/>
      <c r="AE16" s="28"/>
      <c r="AF16" s="1"/>
    </row>
    <row r="17" spans="18:31" ht="16.5" customHeight="1">
      <c r="R17" s="34" t="s">
        <v>75</v>
      </c>
      <c r="S17" s="115"/>
      <c r="T17" s="51"/>
      <c r="U17" s="1"/>
      <c r="V17" s="1"/>
      <c r="W17" s="1"/>
      <c r="X17" s="1"/>
      <c r="Y17" s="1"/>
      <c r="Z17" s="1"/>
      <c r="AA17" s="1"/>
      <c r="AB17" s="28"/>
      <c r="AC17" s="28"/>
      <c r="AD17" s="28"/>
      <c r="AE17" s="28"/>
    </row>
    <row r="18" spans="1:19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</row>
    <row r="19" spans="1:28" ht="26.25" customHeight="1">
      <c r="A19" s="3"/>
      <c r="B19" s="206" t="s">
        <v>111</v>
      </c>
      <c r="C19" s="206" t="s">
        <v>112</v>
      </c>
      <c r="D19" s="171" t="s">
        <v>94</v>
      </c>
      <c r="E19" s="180" t="s">
        <v>12</v>
      </c>
      <c r="F19" s="181"/>
      <c r="G19" s="182"/>
      <c r="H19" s="180" t="s">
        <v>113</v>
      </c>
      <c r="I19" s="181"/>
      <c r="J19" s="181"/>
      <c r="K19" s="181"/>
      <c r="L19" s="181"/>
      <c r="M19" s="181"/>
      <c r="N19" s="181"/>
      <c r="O19" s="182"/>
      <c r="P19" s="180" t="s">
        <v>117</v>
      </c>
      <c r="Q19" s="181"/>
      <c r="R19" s="181"/>
      <c r="S19" s="182"/>
      <c r="T19" s="171" t="s">
        <v>123</v>
      </c>
      <c r="U19" s="171" t="s">
        <v>124</v>
      </c>
      <c r="V19" s="171" t="s">
        <v>125</v>
      </c>
      <c r="W19" s="171" t="s">
        <v>87</v>
      </c>
      <c r="X19" s="171" t="s">
        <v>61</v>
      </c>
      <c r="Y19" s="171" t="s">
        <v>126</v>
      </c>
      <c r="Z19" s="212" t="s">
        <v>86</v>
      </c>
      <c r="AA19" s="213"/>
      <c r="AB19" s="214"/>
    </row>
    <row r="20" spans="1:28" ht="51.75" customHeight="1">
      <c r="A20" s="3"/>
      <c r="B20" s="207"/>
      <c r="C20" s="207"/>
      <c r="D20" s="173"/>
      <c r="E20" s="98" t="s">
        <v>23</v>
      </c>
      <c r="F20" s="98" t="s">
        <v>2</v>
      </c>
      <c r="G20" s="98" t="s">
        <v>95</v>
      </c>
      <c r="H20" s="98" t="s">
        <v>18</v>
      </c>
      <c r="I20" s="93" t="s">
        <v>22</v>
      </c>
      <c r="J20" s="93" t="s">
        <v>10</v>
      </c>
      <c r="K20" s="93" t="s">
        <v>114</v>
      </c>
      <c r="L20" s="93" t="s">
        <v>115</v>
      </c>
      <c r="M20" s="93" t="s">
        <v>116</v>
      </c>
      <c r="N20" s="93" t="s">
        <v>52</v>
      </c>
      <c r="O20" s="103" t="s">
        <v>96</v>
      </c>
      <c r="P20" s="103" t="s">
        <v>19</v>
      </c>
      <c r="Q20" s="103" t="s">
        <v>118</v>
      </c>
      <c r="R20" s="103" t="s">
        <v>10</v>
      </c>
      <c r="S20" s="94" t="s">
        <v>13</v>
      </c>
      <c r="T20" s="173"/>
      <c r="U20" s="173"/>
      <c r="V20" s="173"/>
      <c r="W20" s="173"/>
      <c r="X20" s="173"/>
      <c r="Y20" s="173"/>
      <c r="Z20" s="93" t="s">
        <v>162</v>
      </c>
      <c r="AA20" s="93" t="s">
        <v>163</v>
      </c>
      <c r="AB20" s="93" t="s">
        <v>87</v>
      </c>
    </row>
    <row r="21" spans="1:28" s="125" customFormat="1" ht="19.5" customHeight="1">
      <c r="A21" s="53"/>
      <c r="B21" s="123" t="str">
        <f>"(1)"</f>
        <v>(1)</v>
      </c>
      <c r="C21" s="123" t="str">
        <f>"(2)"</f>
        <v>(2)</v>
      </c>
      <c r="D21" s="124" t="str">
        <f>"(3)"</f>
        <v>(3)</v>
      </c>
      <c r="E21" s="123" t="str">
        <f>"(4)"</f>
        <v>(4)</v>
      </c>
      <c r="F21" s="123" t="str">
        <f>"(5)"</f>
        <v>(5)</v>
      </c>
      <c r="G21" s="123" t="str">
        <f>"(6)"</f>
        <v>(6)</v>
      </c>
      <c r="H21" s="129" t="str">
        <f>"(7)"</f>
        <v>(7)</v>
      </c>
      <c r="I21" s="129" t="str">
        <f>"(8)"</f>
        <v>(8)</v>
      </c>
      <c r="J21" s="130" t="str">
        <f>"(9)"</f>
        <v>(9)</v>
      </c>
      <c r="K21" s="131" t="str">
        <f>"(10)"</f>
        <v>(10)</v>
      </c>
      <c r="L21" s="131" t="str">
        <f>"(11)"</f>
        <v>(11)</v>
      </c>
      <c r="M21" s="131" t="str">
        <f>"(12)"</f>
        <v>(12)</v>
      </c>
      <c r="N21" s="131" t="s">
        <v>119</v>
      </c>
      <c r="O21" s="129" t="str">
        <f>"(14)"</f>
        <v>(14)</v>
      </c>
      <c r="P21" s="129" t="s">
        <v>120</v>
      </c>
      <c r="Q21" s="129" t="s">
        <v>121</v>
      </c>
      <c r="R21" s="132" t="s">
        <v>122</v>
      </c>
      <c r="S21" s="132" t="str">
        <f>"(18)"</f>
        <v>(18)</v>
      </c>
      <c r="T21" s="131" t="str">
        <f>"(19)"</f>
        <v>(19)</v>
      </c>
      <c r="U21" s="131" t="str">
        <f>"(20)"</f>
        <v>(20)</v>
      </c>
      <c r="V21" s="131" t="str">
        <f>"(21)"</f>
        <v>(21)</v>
      </c>
      <c r="W21" s="131" t="str">
        <f>"(22)"</f>
        <v>(22)</v>
      </c>
      <c r="X21" s="132" t="str">
        <f>"(23)"</f>
        <v>(23)</v>
      </c>
      <c r="Y21" s="132" t="str">
        <f>"(24)"</f>
        <v>(24)</v>
      </c>
      <c r="Z21" s="131" t="str">
        <f>"(25)"</f>
        <v>(25)</v>
      </c>
      <c r="AA21" s="131" t="str">
        <f>"(26)"</f>
        <v>(26)</v>
      </c>
      <c r="AB21" s="132" t="str">
        <f>"(27)"</f>
        <v>(27)</v>
      </c>
    </row>
    <row r="22" spans="1:28" ht="21.75" customHeight="1">
      <c r="A22" s="3"/>
      <c r="B22" s="77"/>
      <c r="C22" s="77"/>
      <c r="D22" s="104"/>
      <c r="E22" s="77"/>
      <c r="F22" s="77"/>
      <c r="G22" s="77"/>
      <c r="H22" s="82"/>
      <c r="I22" s="82"/>
      <c r="J22" s="102"/>
      <c r="K22" s="84"/>
      <c r="L22" s="84"/>
      <c r="M22" s="84"/>
      <c r="N22" s="84"/>
      <c r="O22" s="82"/>
      <c r="P22" s="82"/>
      <c r="Q22" s="82"/>
      <c r="R22" s="92"/>
      <c r="S22" s="84"/>
      <c r="T22" s="84"/>
      <c r="U22" s="84"/>
      <c r="V22" s="84"/>
      <c r="W22" s="92"/>
      <c r="X22" s="92"/>
      <c r="Y22" s="92"/>
      <c r="Z22" s="84"/>
      <c r="AA22" s="84"/>
      <c r="AB22" s="92"/>
    </row>
    <row r="23" spans="1:28" ht="21.75" customHeight="1">
      <c r="A23" s="3"/>
      <c r="B23" s="77"/>
      <c r="C23" s="77"/>
      <c r="D23" s="104"/>
      <c r="E23" s="77"/>
      <c r="F23" s="77"/>
      <c r="G23" s="77"/>
      <c r="H23" s="82"/>
      <c r="I23" s="82"/>
      <c r="J23" s="102"/>
      <c r="K23" s="84"/>
      <c r="L23" s="84"/>
      <c r="M23" s="84"/>
      <c r="N23" s="84"/>
      <c r="O23" s="82"/>
      <c r="P23" s="82"/>
      <c r="Q23" s="82"/>
      <c r="R23" s="92"/>
      <c r="S23" s="84"/>
      <c r="T23" s="84"/>
      <c r="U23" s="84"/>
      <c r="V23" s="84"/>
      <c r="W23" s="92"/>
      <c r="X23" s="92"/>
      <c r="Y23" s="92"/>
      <c r="Z23" s="84"/>
      <c r="AA23" s="84"/>
      <c r="AB23" s="92"/>
    </row>
    <row r="24" spans="1:28" ht="21.75" customHeight="1">
      <c r="A24" s="3"/>
      <c r="B24" s="77"/>
      <c r="C24" s="77"/>
      <c r="D24" s="104"/>
      <c r="E24" s="77"/>
      <c r="F24" s="77"/>
      <c r="G24" s="77"/>
      <c r="H24" s="82"/>
      <c r="I24" s="82"/>
      <c r="J24" s="102"/>
      <c r="K24" s="84"/>
      <c r="L24" s="84"/>
      <c r="M24" s="84"/>
      <c r="N24" s="84"/>
      <c r="O24" s="82"/>
      <c r="P24" s="82"/>
      <c r="Q24" s="82"/>
      <c r="R24" s="92"/>
      <c r="S24" s="84"/>
      <c r="T24" s="84"/>
      <c r="U24" s="84"/>
      <c r="V24" s="84"/>
      <c r="W24" s="92"/>
      <c r="X24" s="92"/>
      <c r="Y24" s="92"/>
      <c r="Z24" s="84"/>
      <c r="AA24" s="84"/>
      <c r="AB24" s="92"/>
    </row>
    <row r="25" spans="1:28" ht="21.75" customHeight="1">
      <c r="A25" s="3"/>
      <c r="B25" s="77"/>
      <c r="C25" s="77"/>
      <c r="D25" s="104"/>
      <c r="E25" s="77"/>
      <c r="F25" s="77"/>
      <c r="G25" s="77"/>
      <c r="H25" s="82"/>
      <c r="I25" s="82"/>
      <c r="J25" s="102"/>
      <c r="K25" s="84"/>
      <c r="L25" s="84"/>
      <c r="M25" s="84"/>
      <c r="N25" s="84"/>
      <c r="O25" s="82"/>
      <c r="P25" s="82"/>
      <c r="Q25" s="82"/>
      <c r="R25" s="92"/>
      <c r="S25" s="84"/>
      <c r="T25" s="84"/>
      <c r="U25" s="84"/>
      <c r="V25" s="84"/>
      <c r="W25" s="92"/>
      <c r="X25" s="92"/>
      <c r="Y25" s="92"/>
      <c r="Z25" s="84"/>
      <c r="AA25" s="84"/>
      <c r="AB25" s="92"/>
    </row>
    <row r="26" spans="1:28" ht="21.75" customHeight="1">
      <c r="A26" s="3"/>
      <c r="B26" s="77"/>
      <c r="C26" s="77"/>
      <c r="D26" s="104"/>
      <c r="E26" s="77"/>
      <c r="F26" s="77"/>
      <c r="G26" s="77"/>
      <c r="H26" s="82"/>
      <c r="I26" s="82"/>
      <c r="J26" s="102"/>
      <c r="K26" s="84"/>
      <c r="L26" s="84"/>
      <c r="M26" s="84"/>
      <c r="N26" s="84"/>
      <c r="O26" s="82"/>
      <c r="P26" s="82"/>
      <c r="Q26" s="82"/>
      <c r="R26" s="92"/>
      <c r="S26" s="84"/>
      <c r="T26" s="84"/>
      <c r="U26" s="84"/>
      <c r="V26" s="84"/>
      <c r="W26" s="92"/>
      <c r="X26" s="92"/>
      <c r="Y26" s="92"/>
      <c r="Z26" s="84"/>
      <c r="AA26" s="84"/>
      <c r="AB26" s="92"/>
    </row>
    <row r="27" spans="1:28" ht="21.75" customHeight="1">
      <c r="A27" s="3"/>
      <c r="B27" s="77"/>
      <c r="C27" s="77"/>
      <c r="D27" s="104"/>
      <c r="E27" s="77"/>
      <c r="F27" s="77"/>
      <c r="G27" s="77"/>
      <c r="H27" s="82"/>
      <c r="I27" s="82"/>
      <c r="J27" s="102"/>
      <c r="K27" s="84"/>
      <c r="L27" s="84"/>
      <c r="M27" s="84"/>
      <c r="N27" s="84"/>
      <c r="O27" s="82"/>
      <c r="P27" s="82"/>
      <c r="Q27" s="82"/>
      <c r="R27" s="92"/>
      <c r="S27" s="84"/>
      <c r="T27" s="84"/>
      <c r="U27" s="84"/>
      <c r="V27" s="84"/>
      <c r="W27" s="92"/>
      <c r="X27" s="92"/>
      <c r="Y27" s="92"/>
      <c r="Z27" s="84"/>
      <c r="AA27" s="84"/>
      <c r="AB27" s="92"/>
    </row>
    <row r="28" spans="1:28" ht="21.75" customHeight="1">
      <c r="A28" s="3"/>
      <c r="B28" s="77"/>
      <c r="C28" s="77"/>
      <c r="D28" s="104"/>
      <c r="E28" s="77"/>
      <c r="F28" s="77"/>
      <c r="G28" s="77"/>
      <c r="H28" s="82"/>
      <c r="I28" s="82"/>
      <c r="J28" s="102"/>
      <c r="K28" s="84"/>
      <c r="L28" s="84"/>
      <c r="M28" s="84"/>
      <c r="N28" s="84"/>
      <c r="O28" s="82"/>
      <c r="P28" s="82"/>
      <c r="Q28" s="82"/>
      <c r="R28" s="92"/>
      <c r="S28" s="84"/>
      <c r="T28" s="84"/>
      <c r="U28" s="84"/>
      <c r="V28" s="84"/>
      <c r="W28" s="92"/>
      <c r="X28" s="92"/>
      <c r="Y28" s="92"/>
      <c r="Z28" s="84"/>
      <c r="AA28" s="84"/>
      <c r="AB28" s="92"/>
    </row>
    <row r="29" spans="1:28" ht="21.75" customHeight="1">
      <c r="A29" s="3"/>
      <c r="B29" s="77"/>
      <c r="C29" s="77"/>
      <c r="D29" s="104"/>
      <c r="E29" s="77"/>
      <c r="F29" s="77"/>
      <c r="G29" s="77"/>
      <c r="H29" s="82"/>
      <c r="I29" s="82"/>
      <c r="J29" s="102"/>
      <c r="K29" s="84"/>
      <c r="L29" s="84"/>
      <c r="M29" s="84"/>
      <c r="N29" s="84"/>
      <c r="O29" s="82"/>
      <c r="P29" s="82"/>
      <c r="Q29" s="82"/>
      <c r="R29" s="92"/>
      <c r="S29" s="84"/>
      <c r="T29" s="84"/>
      <c r="U29" s="84"/>
      <c r="V29" s="84"/>
      <c r="W29" s="92"/>
      <c r="X29" s="92"/>
      <c r="Y29" s="92"/>
      <c r="Z29" s="84"/>
      <c r="AA29" s="84"/>
      <c r="AB29" s="92"/>
    </row>
    <row r="30" spans="1:28" ht="21.75" customHeight="1">
      <c r="A30" s="3"/>
      <c r="B30" s="77"/>
      <c r="C30" s="77"/>
      <c r="D30" s="104"/>
      <c r="E30" s="77"/>
      <c r="F30" s="77"/>
      <c r="G30" s="77"/>
      <c r="H30" s="82"/>
      <c r="I30" s="82"/>
      <c r="J30" s="102"/>
      <c r="K30" s="84"/>
      <c r="L30" s="84"/>
      <c r="M30" s="84"/>
      <c r="N30" s="84"/>
      <c r="O30" s="82"/>
      <c r="P30" s="82"/>
      <c r="Q30" s="82"/>
      <c r="R30" s="92"/>
      <c r="S30" s="84"/>
      <c r="T30" s="84"/>
      <c r="U30" s="84"/>
      <c r="V30" s="84"/>
      <c r="W30" s="92"/>
      <c r="X30" s="92"/>
      <c r="Y30" s="92"/>
      <c r="Z30" s="84"/>
      <c r="AA30" s="84"/>
      <c r="AB30" s="92"/>
    </row>
    <row r="31" spans="1:28" ht="21.75" customHeight="1">
      <c r="A31" s="3"/>
      <c r="B31" s="77"/>
      <c r="C31" s="77"/>
      <c r="D31" s="104"/>
      <c r="E31" s="77"/>
      <c r="F31" s="77"/>
      <c r="G31" s="77"/>
      <c r="H31" s="82"/>
      <c r="I31" s="82"/>
      <c r="J31" s="102"/>
      <c r="K31" s="84"/>
      <c r="L31" s="84"/>
      <c r="M31" s="84"/>
      <c r="N31" s="84"/>
      <c r="O31" s="82"/>
      <c r="P31" s="82"/>
      <c r="Q31" s="82"/>
      <c r="R31" s="92"/>
      <c r="S31" s="84"/>
      <c r="T31" s="84"/>
      <c r="U31" s="84"/>
      <c r="V31" s="84"/>
      <c r="W31" s="92"/>
      <c r="X31" s="92"/>
      <c r="Y31" s="92"/>
      <c r="Z31" s="84"/>
      <c r="AA31" s="84"/>
      <c r="AB31" s="92"/>
    </row>
    <row r="32" spans="1:28" ht="21.75" customHeight="1">
      <c r="A32" s="3"/>
      <c r="B32" s="77"/>
      <c r="C32" s="77"/>
      <c r="D32" s="104"/>
      <c r="E32" s="77"/>
      <c r="F32" s="77"/>
      <c r="G32" s="77"/>
      <c r="H32" s="82"/>
      <c r="I32" s="82"/>
      <c r="J32" s="102"/>
      <c r="K32" s="84"/>
      <c r="L32" s="84"/>
      <c r="M32" s="84"/>
      <c r="N32" s="84"/>
      <c r="O32" s="82"/>
      <c r="P32" s="82"/>
      <c r="Q32" s="82"/>
      <c r="R32" s="92"/>
      <c r="S32" s="84"/>
      <c r="T32" s="84"/>
      <c r="U32" s="84"/>
      <c r="V32" s="84"/>
      <c r="W32" s="92"/>
      <c r="X32" s="92"/>
      <c r="Y32" s="92"/>
      <c r="Z32" s="84"/>
      <c r="AA32" s="84"/>
      <c r="AB32" s="92"/>
    </row>
    <row r="33" spans="1:28" ht="21.75" customHeight="1">
      <c r="A33" s="3"/>
      <c r="B33" s="77"/>
      <c r="C33" s="77"/>
      <c r="D33" s="104"/>
      <c r="E33" s="77"/>
      <c r="F33" s="77"/>
      <c r="G33" s="77"/>
      <c r="H33" s="82"/>
      <c r="I33" s="82"/>
      <c r="J33" s="102"/>
      <c r="K33" s="84"/>
      <c r="L33" s="84"/>
      <c r="M33" s="84"/>
      <c r="N33" s="84"/>
      <c r="O33" s="82"/>
      <c r="P33" s="82"/>
      <c r="Q33" s="82"/>
      <c r="R33" s="92"/>
      <c r="S33" s="84"/>
      <c r="T33" s="84"/>
      <c r="U33" s="84"/>
      <c r="V33" s="84"/>
      <c r="W33" s="92"/>
      <c r="X33" s="92"/>
      <c r="Y33" s="92"/>
      <c r="Z33" s="84"/>
      <c r="AA33" s="84"/>
      <c r="AB33" s="92"/>
    </row>
    <row r="34" spans="1:28" ht="21.75" customHeight="1">
      <c r="A34" s="3"/>
      <c r="B34" s="77"/>
      <c r="C34" s="77"/>
      <c r="D34" s="104"/>
      <c r="E34" s="77"/>
      <c r="F34" s="77"/>
      <c r="G34" s="77"/>
      <c r="H34" s="82"/>
      <c r="I34" s="82"/>
      <c r="J34" s="102"/>
      <c r="K34" s="84"/>
      <c r="L34" s="84"/>
      <c r="M34" s="84"/>
      <c r="N34" s="84"/>
      <c r="O34" s="82"/>
      <c r="P34" s="82"/>
      <c r="Q34" s="82"/>
      <c r="R34" s="92"/>
      <c r="S34" s="84"/>
      <c r="T34" s="84"/>
      <c r="U34" s="84"/>
      <c r="V34" s="84"/>
      <c r="W34" s="92"/>
      <c r="X34" s="92"/>
      <c r="Y34" s="92"/>
      <c r="Z34" s="84"/>
      <c r="AA34" s="84"/>
      <c r="AB34" s="92"/>
    </row>
    <row r="35" spans="1:28" ht="21.75" customHeight="1">
      <c r="A35" s="3"/>
      <c r="B35" s="77"/>
      <c r="C35" s="77"/>
      <c r="D35" s="104"/>
      <c r="E35" s="77"/>
      <c r="F35" s="77"/>
      <c r="G35" s="77"/>
      <c r="H35" s="82"/>
      <c r="I35" s="82"/>
      <c r="J35" s="102"/>
      <c r="K35" s="84"/>
      <c r="L35" s="84"/>
      <c r="M35" s="84"/>
      <c r="N35" s="84"/>
      <c r="O35" s="82"/>
      <c r="P35" s="82"/>
      <c r="Q35" s="82"/>
      <c r="R35" s="92"/>
      <c r="S35" s="84"/>
      <c r="T35" s="84"/>
      <c r="U35" s="84"/>
      <c r="V35" s="84"/>
      <c r="W35" s="92"/>
      <c r="X35" s="92"/>
      <c r="Y35" s="92"/>
      <c r="Z35" s="84"/>
      <c r="AA35" s="84"/>
      <c r="AB35" s="92"/>
    </row>
    <row r="36" spans="1:28" ht="21.75" customHeight="1">
      <c r="A36" s="3"/>
      <c r="B36" s="77"/>
      <c r="C36" s="77"/>
      <c r="D36" s="104"/>
      <c r="E36" s="77"/>
      <c r="F36" s="77"/>
      <c r="G36" s="77"/>
      <c r="H36" s="82"/>
      <c r="I36" s="82"/>
      <c r="J36" s="102"/>
      <c r="K36" s="84"/>
      <c r="L36" s="84"/>
      <c r="M36" s="84"/>
      <c r="N36" s="84"/>
      <c r="O36" s="82"/>
      <c r="P36" s="82"/>
      <c r="Q36" s="82"/>
      <c r="R36" s="92"/>
      <c r="S36" s="84"/>
      <c r="T36" s="84"/>
      <c r="U36" s="84"/>
      <c r="V36" s="84"/>
      <c r="W36" s="92"/>
      <c r="X36" s="92"/>
      <c r="Y36" s="92"/>
      <c r="Z36" s="84"/>
      <c r="AA36" s="84"/>
      <c r="AB36" s="92"/>
    </row>
    <row r="37" spans="1:28" ht="21.75" customHeight="1">
      <c r="A37" s="3"/>
      <c r="B37" s="77"/>
      <c r="C37" s="77"/>
      <c r="D37" s="104"/>
      <c r="E37" s="77"/>
      <c r="F37" s="77"/>
      <c r="G37" s="77"/>
      <c r="H37" s="82"/>
      <c r="I37" s="82"/>
      <c r="J37" s="102"/>
      <c r="K37" s="84"/>
      <c r="L37" s="84"/>
      <c r="M37" s="84"/>
      <c r="N37" s="84"/>
      <c r="O37" s="82"/>
      <c r="P37" s="82"/>
      <c r="Q37" s="82"/>
      <c r="R37" s="92"/>
      <c r="S37" s="84"/>
      <c r="T37" s="84"/>
      <c r="U37" s="84"/>
      <c r="V37" s="84"/>
      <c r="W37" s="92"/>
      <c r="X37" s="92"/>
      <c r="Y37" s="92"/>
      <c r="Z37" s="84"/>
      <c r="AA37" s="84"/>
      <c r="AB37" s="92"/>
    </row>
    <row r="38" spans="1:19" ht="21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89"/>
      <c r="L38" s="40"/>
      <c r="M38" s="3"/>
      <c r="O38" s="40"/>
      <c r="P38" s="40"/>
      <c r="Q38" s="40"/>
      <c r="R38" s="3"/>
      <c r="S38" s="3"/>
    </row>
    <row r="39" spans="1:28" ht="21.75" customHeight="1">
      <c r="A39" s="3"/>
      <c r="C39" s="31"/>
      <c r="F39" s="31"/>
      <c r="G39" s="31"/>
      <c r="H39" s="31"/>
      <c r="I39" s="31"/>
      <c r="J39" s="30"/>
      <c r="K39" s="80">
        <f>SUM(K22:K37)</f>
        <v>0</v>
      </c>
      <c r="L39" s="80">
        <f>SUM(L22:L37)</f>
        <v>0</v>
      </c>
      <c r="M39" s="80">
        <f>SUM(M22:M37)</f>
        <v>0</v>
      </c>
      <c r="N39" s="80">
        <f>SUM(N22:N37)</f>
        <v>0</v>
      </c>
      <c r="O39" s="33"/>
      <c r="P39" s="33"/>
      <c r="Q39" s="33"/>
      <c r="R39" s="51"/>
      <c r="S39" s="80">
        <f>SUM(S22:S37)</f>
        <v>0</v>
      </c>
      <c r="T39" s="80">
        <f>SUM(T22:T37)</f>
        <v>0</v>
      </c>
      <c r="U39" s="85"/>
      <c r="V39" s="85"/>
      <c r="W39" s="33"/>
      <c r="X39" s="33"/>
      <c r="Y39" s="33"/>
      <c r="Z39" s="80">
        <f>SUM(Z22:Z37)</f>
        <v>0</v>
      </c>
      <c r="AA39" s="80">
        <f>SUM(AA22:AA37)</f>
        <v>0</v>
      </c>
      <c r="AB39" s="48"/>
    </row>
    <row r="40" spans="1:19" ht="21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</row>
    <row r="41" ht="21.75" customHeight="1"/>
    <row r="42" spans="2:24" s="1" customFormat="1" ht="21.75" customHeight="1">
      <c r="B42" s="49"/>
      <c r="C42" s="208" t="s">
        <v>111</v>
      </c>
      <c r="D42" s="211" t="s">
        <v>132</v>
      </c>
      <c r="E42" s="211"/>
      <c r="F42" s="211" t="s">
        <v>37</v>
      </c>
      <c r="G42" s="208" t="s">
        <v>38</v>
      </c>
      <c r="H42" s="208" t="s">
        <v>127</v>
      </c>
      <c r="I42" s="211" t="s">
        <v>188</v>
      </c>
      <c r="J42" s="49"/>
      <c r="K42" s="49"/>
      <c r="L42" s="49"/>
      <c r="M42" s="49"/>
      <c r="W42" s="12"/>
      <c r="X42" s="12"/>
    </row>
    <row r="43" spans="2:13" s="1" customFormat="1" ht="21.75" customHeight="1">
      <c r="B43" s="49"/>
      <c r="C43" s="209"/>
      <c r="D43" s="211"/>
      <c r="E43" s="211"/>
      <c r="F43" s="211"/>
      <c r="G43" s="209"/>
      <c r="H43" s="209"/>
      <c r="I43" s="211"/>
      <c r="J43" s="49"/>
      <c r="K43" s="49"/>
      <c r="L43" s="49"/>
      <c r="M43" s="49"/>
    </row>
    <row r="44" spans="2:24" s="1" customFormat="1" ht="21.75" customHeight="1">
      <c r="B44" s="28"/>
      <c r="C44" s="215" t="s">
        <v>131</v>
      </c>
      <c r="D44" s="210" t="s">
        <v>133</v>
      </c>
      <c r="E44" s="210"/>
      <c r="F44" s="113" t="s">
        <v>39</v>
      </c>
      <c r="G44" s="110" t="s">
        <v>40</v>
      </c>
      <c r="H44" s="133" t="s">
        <v>128</v>
      </c>
      <c r="I44" s="128" t="s">
        <v>88</v>
      </c>
      <c r="J44" s="28"/>
      <c r="K44" s="10"/>
      <c r="L44" s="41"/>
      <c r="M44" s="41"/>
      <c r="O44" s="41"/>
      <c r="P44" s="41"/>
      <c r="W44" s="28"/>
      <c r="X44" s="28"/>
    </row>
    <row r="45" spans="2:24" s="1" customFormat="1" ht="21.75" customHeight="1">
      <c r="B45" s="28"/>
      <c r="C45" s="216"/>
      <c r="D45" s="210" t="s">
        <v>134</v>
      </c>
      <c r="E45" s="210"/>
      <c r="F45" s="113" t="s">
        <v>41</v>
      </c>
      <c r="G45" s="110" t="s">
        <v>41</v>
      </c>
      <c r="H45" s="133" t="s">
        <v>129</v>
      </c>
      <c r="I45" s="128" t="s">
        <v>15</v>
      </c>
      <c r="J45" s="28"/>
      <c r="K45" s="10"/>
      <c r="L45" s="50"/>
      <c r="M45" s="50"/>
      <c r="W45" s="11"/>
      <c r="X45" s="11"/>
    </row>
    <row r="46" spans="2:13" s="1" customFormat="1" ht="21.75" customHeight="1">
      <c r="B46" s="28"/>
      <c r="C46" s="216"/>
      <c r="D46" s="210" t="s">
        <v>135</v>
      </c>
      <c r="E46" s="210"/>
      <c r="F46" s="113" t="s">
        <v>42</v>
      </c>
      <c r="G46" s="110" t="s">
        <v>42</v>
      </c>
      <c r="H46" s="133" t="s">
        <v>130</v>
      </c>
      <c r="I46" s="128" t="s">
        <v>16</v>
      </c>
      <c r="J46" s="28"/>
      <c r="K46" s="10"/>
      <c r="L46" s="50"/>
      <c r="M46" s="50"/>
    </row>
    <row r="47" spans="2:24" s="1" customFormat="1" ht="21.75" customHeight="1">
      <c r="B47" s="28"/>
      <c r="C47" s="216"/>
      <c r="D47" s="210" t="s">
        <v>136</v>
      </c>
      <c r="E47" s="210"/>
      <c r="F47" s="113" t="s">
        <v>55</v>
      </c>
      <c r="G47" s="110" t="s">
        <v>43</v>
      </c>
      <c r="H47" s="133"/>
      <c r="I47" s="128" t="s">
        <v>17</v>
      </c>
      <c r="J47" s="28"/>
      <c r="K47" s="10"/>
      <c r="L47" s="50"/>
      <c r="M47" s="50"/>
      <c r="W47" s="12"/>
      <c r="X47" s="12"/>
    </row>
    <row r="48" spans="2:13" s="1" customFormat="1" ht="21.75" customHeight="1">
      <c r="B48" s="28"/>
      <c r="C48" s="216"/>
      <c r="D48" s="210" t="s">
        <v>137</v>
      </c>
      <c r="E48" s="210"/>
      <c r="F48" s="113" t="s">
        <v>44</v>
      </c>
      <c r="G48" s="110" t="s">
        <v>45</v>
      </c>
      <c r="H48" s="133"/>
      <c r="I48" s="128" t="s">
        <v>89</v>
      </c>
      <c r="J48" s="28"/>
      <c r="K48" s="10"/>
      <c r="L48" s="50"/>
      <c r="M48" s="50"/>
    </row>
    <row r="49" spans="3:24" s="1" customFormat="1" ht="21.75" customHeight="1">
      <c r="C49" s="216"/>
      <c r="D49" s="210" t="s">
        <v>138</v>
      </c>
      <c r="E49" s="210"/>
      <c r="F49" s="113" t="s">
        <v>57</v>
      </c>
      <c r="G49" s="110" t="s">
        <v>57</v>
      </c>
      <c r="H49" s="134"/>
      <c r="I49" s="128" t="s">
        <v>90</v>
      </c>
      <c r="J49" s="28"/>
      <c r="K49" s="10"/>
      <c r="W49" s="11"/>
      <c r="X49" s="11"/>
    </row>
    <row r="50" spans="3:24" s="1" customFormat="1" ht="12" customHeight="1">
      <c r="C50" s="217"/>
      <c r="D50" s="210" t="s">
        <v>139</v>
      </c>
      <c r="E50" s="210"/>
      <c r="F50" s="113" t="s">
        <v>56</v>
      </c>
      <c r="G50" s="113" t="s">
        <v>56</v>
      </c>
      <c r="H50" s="135"/>
      <c r="I50" s="135"/>
      <c r="W50" s="11"/>
      <c r="X50" s="11"/>
    </row>
  </sheetData>
  <sheetProtection/>
  <mergeCells count="33">
    <mergeCell ref="Z19:AB19"/>
    <mergeCell ref="T19:T20"/>
    <mergeCell ref="U19:U20"/>
    <mergeCell ref="V19:V20"/>
    <mergeCell ref="W19:W20"/>
    <mergeCell ref="X19:X20"/>
    <mergeCell ref="Y19:Y20"/>
    <mergeCell ref="E8:AY8"/>
    <mergeCell ref="E9:AY9"/>
    <mergeCell ref="F11:G11"/>
    <mergeCell ref="F13:K13"/>
    <mergeCell ref="Q13:R13"/>
    <mergeCell ref="F15:K15"/>
    <mergeCell ref="B19:B20"/>
    <mergeCell ref="C19:C20"/>
    <mergeCell ref="D19:D20"/>
    <mergeCell ref="E19:G19"/>
    <mergeCell ref="H19:O19"/>
    <mergeCell ref="P19:S19"/>
    <mergeCell ref="C42:C43"/>
    <mergeCell ref="D42:E43"/>
    <mergeCell ref="F42:F43"/>
    <mergeCell ref="G42:G43"/>
    <mergeCell ref="H42:H43"/>
    <mergeCell ref="I42:I43"/>
    <mergeCell ref="C44:C50"/>
    <mergeCell ref="D44:E44"/>
    <mergeCell ref="D45:E45"/>
    <mergeCell ref="D46:E46"/>
    <mergeCell ref="D47:E47"/>
    <mergeCell ref="D48:E48"/>
    <mergeCell ref="D49:E49"/>
    <mergeCell ref="D50:E5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CL32"/>
  <sheetViews>
    <sheetView zoomScalePageLayoutView="0" workbookViewId="0" topLeftCell="A22">
      <selection activeCell="P17" sqref="P17"/>
    </sheetView>
  </sheetViews>
  <sheetFormatPr defaultColWidth="2.7109375" defaultRowHeight="12" customHeight="1"/>
  <cols>
    <col min="1" max="6" width="2.7109375" style="2" customWidth="1"/>
    <col min="7" max="7" width="47.7109375" style="2" customWidth="1"/>
    <col min="8" max="8" width="16.421875" style="2" customWidth="1"/>
    <col min="9" max="39" width="2.7109375" style="2" customWidth="1"/>
    <col min="40" max="41" width="4.7109375" style="2" customWidth="1"/>
    <col min="42" max="49" width="2.7109375" style="2" customWidth="1"/>
    <col min="50" max="50" width="2.8515625" style="2" customWidth="1"/>
    <col min="51" max="85" width="2.7109375" style="2" customWidth="1"/>
    <col min="86" max="90" width="4.421875" style="2" customWidth="1"/>
    <col min="91" max="16384" width="2.7109375" style="2" customWidth="1"/>
  </cols>
  <sheetData>
    <row r="8" ht="12" customHeight="1">
      <c r="G8" s="51" t="s">
        <v>67</v>
      </c>
    </row>
    <row r="9" spans="7:8" ht="16.5" customHeight="1">
      <c r="G9" s="218" t="s">
        <v>145</v>
      </c>
      <c r="H9" s="218"/>
    </row>
    <row r="10" spans="11:90" ht="12" customHeight="1">
      <c r="K10" s="29"/>
      <c r="L10" s="29"/>
      <c r="M10" s="34" t="s">
        <v>78</v>
      </c>
      <c r="N10" s="29"/>
      <c r="O10" s="152"/>
      <c r="P10" s="152"/>
      <c r="Q10" s="152"/>
      <c r="R10" s="152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</row>
    <row r="11" spans="7:90" ht="12" customHeight="1">
      <c r="G11" s="219" t="s">
        <v>189</v>
      </c>
      <c r="H11" s="219"/>
      <c r="I11" s="219"/>
      <c r="J11" s="219"/>
      <c r="K11" s="219"/>
      <c r="L11" s="219"/>
      <c r="M11" s="219"/>
      <c r="N11" s="219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</row>
    <row r="12" spans="1:90" ht="16.5" customHeight="1">
      <c r="A12" s="1"/>
      <c r="B12" s="1"/>
      <c r="C12" s="1"/>
      <c r="D12" s="1"/>
      <c r="E12" s="1"/>
      <c r="F12" s="1"/>
      <c r="G12" s="71" t="s">
        <v>159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G12" s="1"/>
      <c r="BH12" s="1"/>
      <c r="BI12" s="1"/>
      <c r="BJ12" s="1"/>
      <c r="BK12" s="1"/>
      <c r="BL12" s="1"/>
      <c r="BM12" s="1"/>
      <c r="BN12" s="1"/>
      <c r="BP12" s="1"/>
      <c r="BQ12" s="1"/>
      <c r="BR12" s="1"/>
      <c r="BS12" s="1"/>
      <c r="BT12" s="1"/>
      <c r="BU12" s="1"/>
      <c r="BV12" s="1"/>
      <c r="BW12" s="1"/>
      <c r="BY12" s="1"/>
      <c r="BZ12" s="1"/>
      <c r="CA12" s="1"/>
      <c r="CB12" s="1"/>
      <c r="CC12" s="1"/>
      <c r="CD12" s="1"/>
      <c r="CE12" s="1"/>
      <c r="CF12" s="1"/>
      <c r="CH12" s="1"/>
      <c r="CI12" s="1"/>
      <c r="CJ12" s="1"/>
      <c r="CK12" s="1"/>
      <c r="CL12" s="1"/>
    </row>
    <row r="14" spans="7:25" ht="12" customHeight="1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7:8" ht="45.75" customHeight="1">
      <c r="G15" s="64" t="s">
        <v>146</v>
      </c>
      <c r="H15" s="65">
        <v>0</v>
      </c>
    </row>
    <row r="16" spans="7:8" ht="45.75" customHeight="1">
      <c r="G16" s="64" t="s">
        <v>147</v>
      </c>
      <c r="H16" s="65">
        <v>0</v>
      </c>
    </row>
    <row r="17" spans="7:8" ht="45.75" customHeight="1">
      <c r="G17" s="64" t="s">
        <v>148</v>
      </c>
      <c r="H17" s="65">
        <v>0</v>
      </c>
    </row>
    <row r="18" spans="7:8" ht="45.75" customHeight="1">
      <c r="G18" s="64" t="s">
        <v>149</v>
      </c>
      <c r="H18" s="65">
        <v>0</v>
      </c>
    </row>
    <row r="19" spans="7:8" ht="45.75" customHeight="1">
      <c r="G19" s="64" t="s">
        <v>150</v>
      </c>
      <c r="H19" s="65">
        <v>0</v>
      </c>
    </row>
    <row r="20" spans="7:8" ht="45.75" customHeight="1">
      <c r="G20" s="64" t="s">
        <v>157</v>
      </c>
      <c r="H20" s="65">
        <v>0</v>
      </c>
    </row>
    <row r="21" spans="7:8" ht="45.75" customHeight="1">
      <c r="G21" s="64" t="s">
        <v>151</v>
      </c>
      <c r="H21" s="65">
        <v>0</v>
      </c>
    </row>
    <row r="22" spans="7:8" ht="45.75" customHeight="1">
      <c r="G22" s="64" t="s">
        <v>158</v>
      </c>
      <c r="H22" s="65">
        <v>0</v>
      </c>
    </row>
    <row r="23" spans="7:8" ht="9.75" customHeight="1">
      <c r="G23"/>
      <c r="H23" s="66"/>
    </row>
    <row r="24" spans="7:8" ht="45.75" customHeight="1">
      <c r="G24" s="67" t="s">
        <v>152</v>
      </c>
      <c r="H24" s="68">
        <f>SUM(H15:H22)</f>
        <v>0</v>
      </c>
    </row>
    <row r="25" spans="7:8" ht="19.5" customHeight="1">
      <c r="G25"/>
      <c r="H25"/>
    </row>
    <row r="26" spans="7:8" ht="51.75" customHeight="1">
      <c r="G26" s="70" t="s">
        <v>153</v>
      </c>
      <c r="H26" s="65">
        <v>0</v>
      </c>
    </row>
    <row r="27" spans="7:8" ht="45.75" customHeight="1">
      <c r="G27" s="67" t="s">
        <v>154</v>
      </c>
      <c r="H27" s="69">
        <f>H24-H26</f>
        <v>0</v>
      </c>
    </row>
    <row r="28" spans="7:8" ht="45.75" customHeight="1">
      <c r="G28" s="73" t="s">
        <v>155</v>
      </c>
      <c r="H28" s="72"/>
    </row>
    <row r="29" spans="7:8" ht="45.75" customHeight="1">
      <c r="G29" s="67" t="s">
        <v>156</v>
      </c>
      <c r="H29" s="74">
        <f>H27*H28</f>
        <v>0</v>
      </c>
    </row>
    <row r="32" spans="7:8" ht="47.25" customHeight="1">
      <c r="G32" s="67" t="s">
        <v>160</v>
      </c>
      <c r="H32" s="69">
        <f>H24+H29</f>
        <v>0</v>
      </c>
    </row>
  </sheetData>
  <sheetProtection/>
  <mergeCells count="3">
    <mergeCell ref="G9:H9"/>
    <mergeCell ref="O10:R10"/>
    <mergeCell ref="G11:N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CL32"/>
  <sheetViews>
    <sheetView zoomScalePageLayoutView="0" workbookViewId="0" topLeftCell="A20">
      <selection activeCell="G11" sqref="G11:N11"/>
    </sheetView>
  </sheetViews>
  <sheetFormatPr defaultColWidth="2.7109375" defaultRowHeight="12" customHeight="1"/>
  <cols>
    <col min="1" max="6" width="2.7109375" style="2" customWidth="1"/>
    <col min="7" max="7" width="47.7109375" style="2" customWidth="1"/>
    <col min="8" max="8" width="16.421875" style="2" customWidth="1"/>
    <col min="9" max="39" width="2.7109375" style="2" customWidth="1"/>
    <col min="40" max="41" width="4.7109375" style="2" customWidth="1"/>
    <col min="42" max="49" width="2.7109375" style="2" customWidth="1"/>
    <col min="50" max="50" width="2.8515625" style="2" customWidth="1"/>
    <col min="51" max="85" width="2.7109375" style="2" customWidth="1"/>
    <col min="86" max="90" width="4.421875" style="2" customWidth="1"/>
    <col min="91" max="16384" width="2.7109375" style="2" customWidth="1"/>
  </cols>
  <sheetData>
    <row r="8" ht="12" customHeight="1">
      <c r="G8" s="51" t="s">
        <v>67</v>
      </c>
    </row>
    <row r="9" spans="7:8" ht="16.5" customHeight="1">
      <c r="G9" s="218" t="s">
        <v>145</v>
      </c>
      <c r="H9" s="218"/>
    </row>
    <row r="10" spans="11:90" ht="12" customHeight="1">
      <c r="K10" s="29"/>
      <c r="L10" s="29"/>
      <c r="M10" s="34" t="s">
        <v>78</v>
      </c>
      <c r="N10" s="29"/>
      <c r="O10" s="152"/>
      <c r="P10" s="152"/>
      <c r="Q10" s="152"/>
      <c r="R10" s="152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</row>
    <row r="11" spans="7:90" ht="12" customHeight="1">
      <c r="G11" s="219" t="s">
        <v>141</v>
      </c>
      <c r="H11" s="219"/>
      <c r="I11" s="219"/>
      <c r="J11" s="219"/>
      <c r="K11" s="219"/>
      <c r="L11" s="219"/>
      <c r="M11" s="219"/>
      <c r="N11" s="219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</row>
    <row r="12" spans="1:90" ht="16.5" customHeight="1">
      <c r="A12" s="1"/>
      <c r="B12" s="1"/>
      <c r="C12" s="1"/>
      <c r="D12" s="1"/>
      <c r="E12" s="1"/>
      <c r="F12" s="1"/>
      <c r="G12" s="71" t="s">
        <v>159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G12" s="1"/>
      <c r="BH12" s="1"/>
      <c r="BI12" s="1"/>
      <c r="BJ12" s="1"/>
      <c r="BK12" s="1"/>
      <c r="BL12" s="1"/>
      <c r="BM12" s="1"/>
      <c r="BN12" s="1"/>
      <c r="BP12" s="1"/>
      <c r="BQ12" s="1"/>
      <c r="BR12" s="1"/>
      <c r="BS12" s="1"/>
      <c r="BT12" s="1"/>
      <c r="BU12" s="1"/>
      <c r="BV12" s="1"/>
      <c r="BW12" s="1"/>
      <c r="BY12" s="1"/>
      <c r="BZ12" s="1"/>
      <c r="CA12" s="1"/>
      <c r="CB12" s="1"/>
      <c r="CC12" s="1"/>
      <c r="CD12" s="1"/>
      <c r="CE12" s="1"/>
      <c r="CF12" s="1"/>
      <c r="CH12" s="1"/>
      <c r="CI12" s="1"/>
      <c r="CJ12" s="1"/>
      <c r="CK12" s="1"/>
      <c r="CL12" s="1"/>
    </row>
    <row r="14" spans="7:25" ht="12" customHeight="1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7:8" ht="45.75" customHeight="1">
      <c r="G15" s="64" t="s">
        <v>146</v>
      </c>
      <c r="H15" s="65">
        <v>0</v>
      </c>
    </row>
    <row r="16" spans="7:8" ht="45.75" customHeight="1">
      <c r="G16" s="64" t="s">
        <v>147</v>
      </c>
      <c r="H16" s="65">
        <v>0</v>
      </c>
    </row>
    <row r="17" spans="7:8" ht="45.75" customHeight="1">
      <c r="G17" s="64" t="s">
        <v>148</v>
      </c>
      <c r="H17" s="65">
        <v>0</v>
      </c>
    </row>
    <row r="18" spans="7:8" ht="45.75" customHeight="1">
      <c r="G18" s="64" t="s">
        <v>149</v>
      </c>
      <c r="H18" s="65">
        <v>0</v>
      </c>
    </row>
    <row r="19" spans="7:8" ht="45.75" customHeight="1">
      <c r="G19" s="64" t="s">
        <v>150</v>
      </c>
      <c r="H19" s="65">
        <v>0</v>
      </c>
    </row>
    <row r="20" spans="7:8" ht="45.75" customHeight="1">
      <c r="G20" s="64" t="s">
        <v>157</v>
      </c>
      <c r="H20" s="65">
        <v>0</v>
      </c>
    </row>
    <row r="21" spans="7:8" ht="45.75" customHeight="1">
      <c r="G21" s="64" t="s">
        <v>151</v>
      </c>
      <c r="H21" s="65">
        <v>0</v>
      </c>
    </row>
    <row r="22" spans="7:8" ht="45.75" customHeight="1">
      <c r="G22" s="64" t="s">
        <v>158</v>
      </c>
      <c r="H22" s="65">
        <v>0</v>
      </c>
    </row>
    <row r="23" spans="7:8" ht="9.75" customHeight="1">
      <c r="G23"/>
      <c r="H23" s="66"/>
    </row>
    <row r="24" spans="7:8" ht="45.75" customHeight="1">
      <c r="G24" s="67" t="s">
        <v>152</v>
      </c>
      <c r="H24" s="68">
        <f>SUM(H15:H22)</f>
        <v>0</v>
      </c>
    </row>
    <row r="25" spans="7:8" ht="19.5" customHeight="1">
      <c r="G25"/>
      <c r="H25"/>
    </row>
    <row r="26" spans="7:8" ht="51.75" customHeight="1">
      <c r="G26" s="70" t="s">
        <v>153</v>
      </c>
      <c r="H26" s="65">
        <v>0</v>
      </c>
    </row>
    <row r="27" spans="7:8" ht="45.75" customHeight="1">
      <c r="G27" s="67" t="s">
        <v>154</v>
      </c>
      <c r="H27" s="69">
        <f>H24-H26</f>
        <v>0</v>
      </c>
    </row>
    <row r="28" spans="7:8" ht="45.75" customHeight="1">
      <c r="G28" s="73" t="s">
        <v>155</v>
      </c>
      <c r="H28" s="72"/>
    </row>
    <row r="29" spans="7:8" ht="45.75" customHeight="1">
      <c r="G29" s="67" t="s">
        <v>156</v>
      </c>
      <c r="H29" s="74">
        <f>H27*H28</f>
        <v>0</v>
      </c>
    </row>
    <row r="32" spans="7:8" ht="47.25" customHeight="1">
      <c r="G32" s="67" t="s">
        <v>160</v>
      </c>
      <c r="H32" s="69">
        <f>H24+H29</f>
        <v>0</v>
      </c>
    </row>
  </sheetData>
  <sheetProtection/>
  <mergeCells count="3">
    <mergeCell ref="G9:H9"/>
    <mergeCell ref="O10:R10"/>
    <mergeCell ref="G11:N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Rodrigues dos Santos</dc:creator>
  <cp:keywords/>
  <dc:description/>
  <cp:lastModifiedBy>Sandra S</cp:lastModifiedBy>
  <cp:lastPrinted>2014-05-27T14:27:37Z</cp:lastPrinted>
  <dcterms:created xsi:type="dcterms:W3CDTF">2000-10-26T10:42:46Z</dcterms:created>
  <dcterms:modified xsi:type="dcterms:W3CDTF">2015-11-24T12:25:42Z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